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<sst xmlns="http://schemas.openxmlformats.org/spreadsheetml/2006/main" count="57" uniqueCount="25">
  <si>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</si>
  <si>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</si>
  <si>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</si>
  <si>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</si>
  <si>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</si>
  <si>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</si>
  <si>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</si>
  <si>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</si>
  <si>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</si>
  <si>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</si>
  <si>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</si>
  <si>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</si>
  <si>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</si>
  <si>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</si>
  <si>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</si>
  <si>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</si>
  <si>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</si>
  <si>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</si>
  <si>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</si>
  <si>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</si>
  <si>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</si>
  <si>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</si>
  <si>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2019 г</t>
  </si>
  <si>
    <t>2020 г</t>
  </si>
  <si>
    <t>Основные показатели по животноводству за январь-декабрь месяцы 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</si>
</sst>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4" t="s">
        <v>24</v>
      </c>
      <c r="B1" s="14"/>
      <c r="C1" s="14"/>
      <c r="D1" s="14"/>
      <c r="E1" s="14"/>
    </row>
    <row r="2" spans="1:5" ht="12.75" customHeight="1">
      <c r="A2" s="14" t="s">
        <v>19</v>
      </c>
      <c r="B2" s="14"/>
      <c r="C2" s="14"/>
      <c r="D2" s="14"/>
      <c r="E2" s="14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1883</v>
      </c>
      <c r="C6" s="9">
        <f>SUM(C7:C9)</f>
        <v>1888.6299999999999</v>
      </c>
      <c r="D6" s="9">
        <f>C6/B6*100</f>
        <v>100.29899097185341</v>
      </c>
      <c r="E6" s="6">
        <f>C6-B6</f>
        <v>5.629999999999882</v>
      </c>
    </row>
    <row r="7" spans="1:5" ht="12.75" customHeight="1">
      <c r="A7" s="4" t="s">
        <v>5</v>
      </c>
      <c r="B7" s="6">
        <v>434.5</v>
      </c>
      <c r="C7" s="9">
        <v>488.33</v>
      </c>
      <c r="D7" s="9">
        <f>C7/B7*100</f>
        <v>112.38895281933256</v>
      </c>
      <c r="E7" s="6">
        <f>C7-B7</f>
        <v>53.829999999999984</v>
      </c>
    </row>
    <row r="8" spans="1:5" ht="12.75" customHeight="1">
      <c r="A8" s="4" t="s">
        <v>6</v>
      </c>
      <c r="B8" s="6">
        <v>1290.4</v>
      </c>
      <c r="C8" s="6">
        <v>1235.1</v>
      </c>
      <c r="D8" s="9">
        <f>C8/B8*100</f>
        <v>95.71450712957221</v>
      </c>
      <c r="E8" s="6">
        <f>C8-B8</f>
        <v>-55.30000000000018</v>
      </c>
    </row>
    <row r="9" spans="1:5" ht="12.75" customHeight="1">
      <c r="A9" s="4" t="s">
        <v>7</v>
      </c>
      <c r="B9" s="6">
        <v>158.1</v>
      </c>
      <c r="C9" s="9">
        <v>165.2</v>
      </c>
      <c r="D9" s="9">
        <f>C9/B9*100</f>
        <v>104.49082858950032</v>
      </c>
      <c r="E9" s="6">
        <f>C9-B9</f>
        <v>7.099999999999994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9">
        <f>SUM(B12:B14)</f>
        <v>22884.850000000002</v>
      </c>
      <c r="C11" s="13">
        <f>SUM(C12:C14)</f>
        <v>22880.719999999998</v>
      </c>
      <c r="D11" s="9">
        <f>C11/B11*100</f>
        <v>99.98195312619482</v>
      </c>
      <c r="E11" s="9">
        <f>C11-B11</f>
        <v>-4.130000000004657</v>
      </c>
    </row>
    <row r="12" spans="1:5" ht="12.75" customHeight="1">
      <c r="A12" s="4" t="s">
        <v>5</v>
      </c>
      <c r="B12" s="6">
        <v>4894.4</v>
      </c>
      <c r="C12" s="13">
        <v>5032.82</v>
      </c>
      <c r="D12" s="9">
        <f aca="true" t="shared" si="0" ref="D12:D18">C12/B12*100</f>
        <v>102.8281301078784</v>
      </c>
      <c r="E12" s="6">
        <f>C12-B12</f>
        <v>138.42000000000007</v>
      </c>
    </row>
    <row r="13" spans="1:5" ht="12.75" customHeight="1">
      <c r="A13" s="4" t="s">
        <v>6</v>
      </c>
      <c r="B13" s="6">
        <v>17391.4</v>
      </c>
      <c r="C13" s="6">
        <v>17232.3</v>
      </c>
      <c r="D13" s="9">
        <f t="shared" si="0"/>
        <v>99.08518003150981</v>
      </c>
      <c r="E13" s="6">
        <f>C13-B13</f>
        <v>-159.10000000000218</v>
      </c>
    </row>
    <row r="14" spans="1:5" ht="12.75" customHeight="1">
      <c r="A14" s="4" t="s">
        <v>7</v>
      </c>
      <c r="B14" s="13">
        <v>599.05</v>
      </c>
      <c r="C14" s="6">
        <v>615.6</v>
      </c>
      <c r="D14" s="9">
        <f t="shared" si="0"/>
        <v>102.76270762039898</v>
      </c>
      <c r="E14" s="6">
        <f>C14-B14</f>
        <v>16.550000000000068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2850.7</v>
      </c>
      <c r="C16" s="6">
        <f>SUM(C17:C19)</f>
        <v>2851.1</v>
      </c>
      <c r="D16" s="9">
        <f t="shared" si="0"/>
        <v>100.01403164135125</v>
      </c>
      <c r="E16" s="6">
        <f>C16-B16</f>
        <v>0.40000000000009095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2850.7</v>
      </c>
      <c r="C18" s="6">
        <v>2851.1</v>
      </c>
      <c r="D18" s="9">
        <f t="shared" si="0"/>
        <v>100.01403164135125</v>
      </c>
      <c r="E18" s="6">
        <f>C18-B18</f>
        <v>0.40000000000009095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9261</v>
      </c>
      <c r="C22" s="6">
        <f>SUM(C23:C25)</f>
        <v>9127</v>
      </c>
      <c r="D22" s="9">
        <f>C22/B22*100</f>
        <v>98.55307202245977</v>
      </c>
      <c r="E22" s="6">
        <f>C22-B22</f>
        <v>-134</v>
      </c>
    </row>
    <row r="23" spans="1:5" ht="12.75" customHeight="1">
      <c r="A23" s="4" t="s">
        <v>5</v>
      </c>
      <c r="B23" s="6">
        <v>2187</v>
      </c>
      <c r="C23" s="6">
        <v>2128</v>
      </c>
      <c r="D23" s="9">
        <f>C23/B23*100</f>
        <v>97.30224051211705</v>
      </c>
      <c r="E23" s="6">
        <f>C23-B23</f>
        <v>-59</v>
      </c>
    </row>
    <row r="24" spans="1:5" ht="12.75" customHeight="1">
      <c r="A24" s="4" t="s">
        <v>6</v>
      </c>
      <c r="B24" s="6">
        <v>6796</v>
      </c>
      <c r="C24" s="6">
        <v>6631</v>
      </c>
      <c r="D24" s="9">
        <f>C24/B24*100</f>
        <v>97.5721012360212</v>
      </c>
      <c r="E24" s="6">
        <f>C24-B24</f>
        <v>-165</v>
      </c>
    </row>
    <row r="25" spans="1:5" ht="12.75" customHeight="1">
      <c r="A25" s="4" t="s">
        <v>7</v>
      </c>
      <c r="B25" s="6">
        <v>278</v>
      </c>
      <c r="C25" s="6">
        <v>368</v>
      </c>
      <c r="D25" s="9">
        <f>C25/B25*100</f>
        <v>132.37410071942446</v>
      </c>
      <c r="E25" s="6">
        <f>C25-B25</f>
        <v>90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4638</v>
      </c>
      <c r="C27" s="6">
        <f>SUM(C28:C30)</f>
        <v>4691</v>
      </c>
      <c r="D27" s="9">
        <f>C27/B27*100</f>
        <v>101.14273393704183</v>
      </c>
      <c r="E27" s="6">
        <f>C27-B27</f>
        <v>53</v>
      </c>
    </row>
    <row r="28" spans="1:5" ht="12.75" customHeight="1">
      <c r="A28" s="4" t="s">
        <v>5</v>
      </c>
      <c r="B28" s="6">
        <v>647</v>
      </c>
      <c r="C28" s="6">
        <v>667</v>
      </c>
      <c r="D28" s="9">
        <f>C28/B28*100</f>
        <v>103.09119010819165</v>
      </c>
      <c r="E28" s="6">
        <f>C28-B28</f>
        <v>20</v>
      </c>
    </row>
    <row r="29" spans="1:5" ht="12.75" customHeight="1">
      <c r="A29" s="4" t="s">
        <v>6</v>
      </c>
      <c r="B29" s="6">
        <v>3858</v>
      </c>
      <c r="C29" s="6">
        <v>3856</v>
      </c>
      <c r="D29" s="9">
        <f>C29/B29*100</f>
        <v>99.94815966822188</v>
      </c>
      <c r="E29" s="6">
        <f>C29-B29</f>
        <v>-2</v>
      </c>
    </row>
    <row r="30" spans="1:5" ht="12.75" customHeight="1">
      <c r="A30" s="4" t="s">
        <v>7</v>
      </c>
      <c r="B30" s="6">
        <v>133</v>
      </c>
      <c r="C30" s="6">
        <v>168</v>
      </c>
      <c r="D30" s="9">
        <f>C30/B30*100</f>
        <v>126.3157894736842</v>
      </c>
      <c r="E30" s="6">
        <f>C30-B30</f>
        <v>35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1567</v>
      </c>
      <c r="C32" s="6">
        <f>SUM(C33:C35)</f>
        <v>1049</v>
      </c>
      <c r="D32" s="9">
        <f>C32/B32*100</f>
        <v>66.94320357370772</v>
      </c>
      <c r="E32" s="6">
        <f>C32-B32</f>
        <v>-518</v>
      </c>
    </row>
    <row r="33" spans="1:5" ht="12.75" customHeight="1">
      <c r="A33" s="4" t="s">
        <v>5</v>
      </c>
      <c r="B33" s="6">
        <v>249</v>
      </c>
      <c r="C33" s="6">
        <v>287</v>
      </c>
      <c r="D33" s="9">
        <f>C33/B33*100</f>
        <v>115.26104417670682</v>
      </c>
      <c r="E33" s="6">
        <f>C33-B33</f>
        <v>38</v>
      </c>
    </row>
    <row r="34" spans="1:5" ht="12.75" customHeight="1">
      <c r="A34" s="4" t="s">
        <v>6</v>
      </c>
      <c r="B34" s="6">
        <v>445</v>
      </c>
      <c r="C34" s="6">
        <v>330</v>
      </c>
      <c r="D34" s="9">
        <f>C34/B34*100</f>
        <v>74.15730337078652</v>
      </c>
      <c r="E34" s="6">
        <f>C34-B34</f>
        <v>-115</v>
      </c>
    </row>
    <row r="35" spans="1:5" ht="12" customHeight="1">
      <c r="A35" s="4" t="s">
        <v>7</v>
      </c>
      <c r="B35" s="6">
        <v>873</v>
      </c>
      <c r="C35" s="6">
        <v>432</v>
      </c>
      <c r="D35" s="9">
        <f>C35/B35*100</f>
        <v>49.48453608247423</v>
      </c>
      <c r="E35" s="6">
        <f>C35-B35</f>
        <v>-441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25.88</v>
      </c>
      <c r="C37" s="6">
        <f>SUM(C38:C40)</f>
        <v>25.372</v>
      </c>
      <c r="D37" s="9">
        <f>C37/B37*100</f>
        <v>98.0370942812983</v>
      </c>
      <c r="E37" s="6">
        <f>C37-B37</f>
        <v>-0.5079999999999991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25.8</v>
      </c>
      <c r="C39" s="7">
        <v>25.1</v>
      </c>
      <c r="D39" s="9">
        <f>C39/B39*100</f>
        <v>97.28682170542636</v>
      </c>
      <c r="E39" s="6">
        <f>C39-B39</f>
        <v>-0.6999999999999993</v>
      </c>
    </row>
    <row r="40" spans="1:5" ht="12.75" customHeight="1">
      <c r="A40" s="4" t="s">
        <v>7</v>
      </c>
      <c r="B40" s="7">
        <v>0.08</v>
      </c>
      <c r="C40" s="7">
        <v>0.272</v>
      </c>
      <c r="D40" s="9">
        <f>C40/B40*100</f>
        <v>340.00000000000006</v>
      </c>
      <c r="E40" s="6">
        <f>C40-B40</f>
        <v>0.192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46</v>
      </c>
      <c r="C42" s="11">
        <f>SUM(C43:C45)</f>
        <v>103</v>
      </c>
      <c r="D42" s="9">
        <f>C42/B42*100</f>
        <v>223.91304347826087</v>
      </c>
      <c r="E42" s="6">
        <f>C42-B42</f>
        <v>57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45</v>
      </c>
      <c r="C44" s="7">
        <v>102</v>
      </c>
      <c r="D44" s="9">
        <f>C44/B44*100</f>
        <v>226.66666666666666</v>
      </c>
      <c r="E44" s="6">
        <f>C44-B44</f>
        <v>57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6154</v>
      </c>
      <c r="C47" s="12">
        <f>SUM(C48:C50)</f>
        <v>6046</v>
      </c>
      <c r="D47" s="9">
        <f>C47/B47*100</f>
        <v>98.24504387390314</v>
      </c>
      <c r="E47" s="6">
        <f>C47-B47</f>
        <v>-108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6144</v>
      </c>
      <c r="C49" s="7">
        <v>6029</v>
      </c>
      <c r="D49" s="9">
        <f>C49/B49*100</f>
        <v>98.12825520833334</v>
      </c>
      <c r="E49" s="6">
        <f>C49-B49</f>
        <v>-115</v>
      </c>
    </row>
    <row r="50" spans="1:5" ht="12.75" customHeight="1">
      <c r="A50" s="4" t="s">
        <v>7</v>
      </c>
      <c r="B50" s="7">
        <v>10</v>
      </c>
      <c r="C50" s="7">
        <v>17</v>
      </c>
      <c r="D50" s="9">
        <f>C50/B50*100</f>
        <v>170</v>
      </c>
      <c r="E50" s="6">
        <f>C50-B50</f>
        <v>7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8" t="s">
        <v>21</v>
      </c>
      <c r="E55" s="18"/>
    </row>
  </sheetData>
  <mergeCells count="13">
    <mergeCell ref="D55:E55"/>
    <mergeCell ref="A41:E41"/>
    <mergeCell ref="A46:E46"/>
    <mergeCell ref="A31:E31"/>
    <mergeCell ref="A36:E36"/>
    <mergeCell ref="A1:E1"/>
    <mergeCell ref="A2:E2"/>
    <mergeCell ref="A21:E21"/>
    <mergeCell ref="A26:E26"/>
    <mergeCell ref="A5:E5"/>
    <mergeCell ref="A10:E10"/>
    <mergeCell ref="A15:E1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2021-01-11T10:14:49Z</cp:lastPrinted>
  <dcterms:created xsi:type="dcterms:W3CDTF">2007-02-04T10:20:45Z</dcterms:created>
  <dcterms:modified xsi:type="dcterms:W3CDTF">2021-01-11T10:26:57Z</dcterms:modified>
  <cp:category/>
  <cp:version/>
  <cp:contentType/>
  <cp:contentStatus/>
</cp:coreProperties>
</file>