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11205"/>
  </bookViews>
  <sheets>
    <sheet name="Лист1" sheetId="1" r:id="rId1"/>
    <sheet name="ООО &quot;Водоканал&quot;" sheetId="2" r:id="rId2"/>
    <sheet name="МУП ЖКХ Порецкого района" sheetId="4" r:id="rId3"/>
    <sheet name="МУП &quot;Водоканал Ибресинского рай" sheetId="5" r:id="rId4"/>
    <sheet name="ООО &quot;МАКСИМУМ&quot;" sheetId="6" r:id="rId5"/>
    <sheet name="ООО &quot;Коммунальник&quot;" sheetId="7" r:id="rId6"/>
    <sheet name="ООО МВК ЭКОЦЕНТР" sheetId="8" r:id="rId7"/>
    <sheet name="ООО &quot;Мой дом&quot;" sheetId="9" r:id="rId8"/>
    <sheet name="МУП ЖКХ Красноармейского района" sheetId="10" r:id="rId9"/>
    <sheet name="МУП ЖКХ &quot;Моргаушское&quot;" sheetId="11" r:id="rId10"/>
    <sheet name="МУП &quot;Коммунальник&quot;" sheetId="12" r:id="rId11"/>
  </sheets>
  <definedNames>
    <definedName name="_xlnm.Print_Area" localSheetId="0">Лист1!$A$1:$K$43</definedName>
  </definedNames>
  <calcPr calcId="124519"/>
</workbook>
</file>

<file path=xl/calcChain.xml><?xml version="1.0" encoding="utf-8"?>
<calcChain xmlns="http://schemas.openxmlformats.org/spreadsheetml/2006/main">
  <c r="E11" i="4"/>
  <c r="D11"/>
  <c r="F48" i="12" l="1"/>
  <c r="E48"/>
  <c r="V29" i="8"/>
  <c r="K29"/>
  <c r="V27"/>
  <c r="K27"/>
  <c r="V26"/>
  <c r="K26"/>
  <c r="V22"/>
  <c r="K22"/>
  <c r="V21"/>
  <c r="K21"/>
  <c r="V20"/>
  <c r="K20"/>
  <c r="V17"/>
  <c r="K17"/>
  <c r="V15"/>
  <c r="K15"/>
  <c r="V14"/>
  <c r="K14"/>
  <c r="V13"/>
  <c r="K13"/>
  <c r="V10"/>
  <c r="K10"/>
  <c r="V8"/>
  <c r="K8"/>
  <c r="V4"/>
  <c r="K4"/>
  <c r="E29" l="1"/>
  <c r="E21"/>
  <c r="E22"/>
  <c r="E26"/>
  <c r="E27"/>
  <c r="E10"/>
  <c r="E13"/>
  <c r="E14"/>
  <c r="E17"/>
  <c r="E20"/>
  <c r="E4"/>
  <c r="E8"/>
  <c r="E15"/>
</calcChain>
</file>

<file path=xl/sharedStrings.xml><?xml version="1.0" encoding="utf-8"?>
<sst xmlns="http://schemas.openxmlformats.org/spreadsheetml/2006/main" count="513" uniqueCount="429">
  <si>
    <t>№</t>
  </si>
  <si>
    <t>Используемые, обезвреживаемые, утилизируемые или обработанные отходы</t>
  </si>
  <si>
    <t>Наименование вида отхода по ФККО</t>
  </si>
  <si>
    <t>Код отхода по ФККО</t>
  </si>
  <si>
    <t>Количество т/год</t>
  </si>
  <si>
    <t>МУП ЖКХ Красноармейского района</t>
  </si>
  <si>
    <r>
      <t>Количество м</t>
    </r>
    <r>
      <rPr>
        <vertAlign val="superscript"/>
        <sz val="14"/>
        <color indexed="8"/>
        <rFont val="Times New Roman"/>
        <family val="1"/>
        <charset val="204"/>
      </rPr>
      <t>3</t>
    </r>
    <r>
      <rPr>
        <sz val="14"/>
        <color indexed="8"/>
        <rFont val="Times New Roman"/>
        <family val="1"/>
        <charset val="204"/>
      </rPr>
      <t>/год</t>
    </r>
  </si>
  <si>
    <t>Отходы от жилищ несортированные (исключая крупногабаритные)</t>
  </si>
  <si>
    <t>73111001724</t>
  </si>
  <si>
    <t>Мусор от офисных и бытовых помещений организаций несортированный (исключая крупногабаритный)</t>
  </si>
  <si>
    <t>ООО "Коммунальник"</t>
  </si>
  <si>
    <t>ПЕРЕЧЕНЬ ОРО ТКО Чувашской Республики</t>
  </si>
  <si>
    <t>№  п/п</t>
  </si>
  <si>
    <t>Наименование объекта размещения отходов</t>
  </si>
  <si>
    <t>Место нахождения ОРО</t>
  </si>
  <si>
    <t xml:space="preserve">Номер ГРОРО </t>
  </si>
  <si>
    <t>Эксплуатирующая организация</t>
  </si>
  <si>
    <t>Потоки отходов</t>
  </si>
  <si>
    <t>1.</t>
  </si>
  <si>
    <t>Санкционированная свалка отходов г. Козловка Козловского района</t>
  </si>
  <si>
    <t>Козловский район, д. Новая Тюрлема,  ОКАТО 97619101</t>
  </si>
  <si>
    <t xml:space="preserve">21-00030-З-00625-310715 </t>
  </si>
  <si>
    <t>ООО "Коммунальщик"</t>
  </si>
  <si>
    <t>Козловский район</t>
  </si>
  <si>
    <t xml:space="preserve"> 429430,Чувашская Республика, Козловский район, г. Козловка, ул. Лобачевского, д.32</t>
  </si>
  <si>
    <t xml:space="preserve"> лицензия №21.0035.17 от 09.10.2017</t>
  </si>
  <si>
    <t>2.</t>
  </si>
  <si>
    <t>Полигон ТБО Урмарского района</t>
  </si>
  <si>
    <t>Урмарский район, Староурмарское сельское поселение, ОКАТО 97638151</t>
  </si>
  <si>
    <t>21-00026-З-00592-250914</t>
  </si>
  <si>
    <t>ООО "Водоканал"</t>
  </si>
  <si>
    <t xml:space="preserve">Урмарский и Канашский районы,  г.Канаш </t>
  </si>
  <si>
    <t xml:space="preserve"> 429400, Чувашская Республика, Урмарский район, п.г.т. Урмары, ул. Крупской, д.4</t>
  </si>
  <si>
    <t>лицензия №21.0049.16 от 07.06.2016</t>
  </si>
  <si>
    <t>3.</t>
  </si>
  <si>
    <t>Полигон ТБО с. Батырево</t>
  </si>
  <si>
    <t>Батыревский район, с. Батырево,                     ОКАТО 97607000</t>
  </si>
  <si>
    <t>21-00024-З-00592-250914</t>
  </si>
  <si>
    <t>ООО "МВК "Экоцентр"</t>
  </si>
  <si>
    <t>Батыревский, Комсомольский, Шемуршинский и Яльчикский районы</t>
  </si>
  <si>
    <t>428034,  Чувашская Республика, г. Чебоксары, Московский пр, 19, корп.11, пом.2</t>
  </si>
  <si>
    <t>4.</t>
  </si>
  <si>
    <t>Полигон ТБО с. Янтиково</t>
  </si>
  <si>
    <t>Янтиковский район, с. Русские Норваши, ОКАТО 97658000</t>
  </si>
  <si>
    <t>21-00005-З-00479-010814</t>
  </si>
  <si>
    <t>Янтиковский район</t>
  </si>
  <si>
    <t xml:space="preserve"> 429290, Чувашская Республика, Янтиковский район, с. Янтиково, ул. 40 лет Победы, д.5</t>
  </si>
  <si>
    <t>лицензия №21.0019.16 от 21.03.2016</t>
  </si>
  <si>
    <t>5.</t>
  </si>
  <si>
    <t>Санкционированная свалка Цивильского района</t>
  </si>
  <si>
    <t>Цивильский район, с/пос. Бульдеевское, ОКАТО 97641000</t>
  </si>
  <si>
    <t>21-00031-З-00964-011215</t>
  </si>
  <si>
    <t>ООО "Мой дом"</t>
  </si>
  <si>
    <t>Цивильский и Канашский районы,  г.Канаш</t>
  </si>
  <si>
    <t xml:space="preserve"> 429901, Чувашская Республика, Цивильский район, г. Цивильск, ул. Ленина, д.13/11</t>
  </si>
  <si>
    <t>лицензия № 21.0068.16  от 18.07.2016</t>
  </si>
  <si>
    <t>6.</t>
  </si>
  <si>
    <t>Полигон ТБО Моргаушского района</t>
  </si>
  <si>
    <t>Моргаушский район, д. Ивановка,                     ОКАТО 97632000</t>
  </si>
  <si>
    <t>21-00025-З-00592-250914</t>
  </si>
  <si>
    <t>МУП ЖКХ "Моргаушское</t>
  </si>
  <si>
    <t>Моргаушский район</t>
  </si>
  <si>
    <t>429530, Чувашская Республика, Моргаушский район, с. Моргауши, ул. Коммунальная, 2</t>
  </si>
  <si>
    <t>лицензия № 21.0070.16 от 08.08.2016</t>
  </si>
  <si>
    <t>7.</t>
  </si>
  <si>
    <t>Полигон захоронения ТБО г. Алатырь</t>
  </si>
  <si>
    <t>Алатырский район, г. Алатырь,                       ОКАТО 97704000</t>
  </si>
  <si>
    <t>21-00032-З-00964-011215</t>
  </si>
  <si>
    <t>МУП "Чистый город"</t>
  </si>
  <si>
    <t>г. Алатырь и Алатырский район</t>
  </si>
  <si>
    <t>429826, Чувашская Республика, г. Алатырь, ул. Чайковского, 104</t>
  </si>
  <si>
    <t>лицензия № 21.0014.16 от 25.02.2016</t>
  </si>
  <si>
    <t>8.</t>
  </si>
  <si>
    <t>Полигон ТБО с.Красноармейское</t>
  </si>
  <si>
    <t>Красноармейский район, с. Красноармейское, ОКАТО 97624000</t>
  </si>
  <si>
    <t>21-00029-З-00625-310715</t>
  </si>
  <si>
    <t>Красноармейский район</t>
  </si>
  <si>
    <t xml:space="preserve"> 429620, Чувашская Республика, Красноармейский район, с. Красноармейское, ул. Ленина, д.33</t>
  </si>
  <si>
    <t>лицензия №21.0011.19 от 12.07.2019</t>
  </si>
  <si>
    <t>9.</t>
  </si>
  <si>
    <t>Объект переработки и захоронения твердых бытовых отходов в г. Новочебоксарск</t>
  </si>
  <si>
    <t>г. Новочебоксарск, проезд Шоршельский, вл. 16,                            ОКАТО 97000000</t>
  </si>
  <si>
    <t>21-00036-З-00113-010317</t>
  </si>
  <si>
    <t>Филиала АО «Управление отходами» в г. Новочебоксарск</t>
  </si>
  <si>
    <t>429950, г. Новочебоксарск, проезд Шоршельский, вл. 16</t>
  </si>
  <si>
    <t>лицензия№ 64-00126 от 17.07.2019</t>
  </si>
  <si>
    <t>10.</t>
  </si>
  <si>
    <t>Санкционированная городская свалка г. Шумерля</t>
  </si>
  <si>
    <t>Шумерлинский район, 23 квартал Шумерлинского лесничества,               ОКАТО 97713000</t>
  </si>
  <si>
    <t>21-00028-З-00625-310715</t>
  </si>
  <si>
    <t>МУП г. Шумерля "Коммунальник"</t>
  </si>
  <si>
    <t>г. Шумерля, Шумерлинский, Красночетайский, Ядринский районы</t>
  </si>
  <si>
    <t xml:space="preserve"> 429123, Чувашская Республика, г. Шумерля, ул. Белинского, 1б</t>
  </si>
  <si>
    <t>лицензия № 21.0006.15  от 22.12.2015</t>
  </si>
  <si>
    <t>11.</t>
  </si>
  <si>
    <t>Санкционированная свалка отходов  Ибресинского района</t>
  </si>
  <si>
    <t>Ибресинский район, земельный участок с кадастровым номером 21:10:010101:953, ОКАТО 97613000</t>
  </si>
  <si>
    <t>21-00035-З-00705-021116</t>
  </si>
  <si>
    <t>МУП "Водоканал" Ибресинского района</t>
  </si>
  <si>
    <t>Ибресинский и Канашский районы,       г.Канаш</t>
  </si>
  <si>
    <t>429700, Чувашская Республика, п.г.т. Ибреси, ул. Сельхозтехники, 13, к.1</t>
  </si>
  <si>
    <t>лицензия №21.0003.17 от 23.01.2017</t>
  </si>
  <si>
    <t>12.</t>
  </si>
  <si>
    <t>Санкционированная свалка села Порецкое</t>
  </si>
  <si>
    <t>Порецкий район,  земельный участок с кадастровым номером 21:18:000000:49/3, ОКАТО 97000000</t>
  </si>
  <si>
    <t>21-00037-Х-00389-070817</t>
  </si>
  <si>
    <t>МУП "Объединение предприятий ЖКХ" Порецкого района</t>
  </si>
  <si>
    <t>Порецкий район</t>
  </si>
  <si>
    <t>429020, Чувашская Республика, Порецкий район, с. Порецкое, ул. Ульянова, д.137</t>
  </si>
  <si>
    <t>лицензия № 21.0011.17 от 16.03.2017</t>
  </si>
  <si>
    <t>13.</t>
  </si>
  <si>
    <t>Полигон твердых бытовых отходов</t>
  </si>
  <si>
    <t>Вурнарский район, с/пос. Кольцовское, земельный участок с кадастровым номеро 21:09:320201:685, ОКАТО 97210000</t>
  </si>
  <si>
    <t>21-00027-З-00609-270715</t>
  </si>
  <si>
    <t>ООО "Максимум"</t>
  </si>
  <si>
    <t>Вурнарский, Аликовский районы</t>
  </si>
  <si>
    <t>429220, Чувашская Республика, Вурнарский район, пгт.Вурнары, ул. Коммунальная, д.4</t>
  </si>
  <si>
    <t>лицензия №21.0005.19 от 25.03.2019</t>
  </si>
  <si>
    <t>МУП "Водоканал Ибресинского района"</t>
  </si>
  <si>
    <t>Количество размещенных отходов на полигоне Ибресинского района:</t>
  </si>
  <si>
    <t>2019 г.-79 397,48 куб. м.</t>
  </si>
  <si>
    <t>Отходы (мусор) от уборки помещений гостиниц, отелей и других мест временного проживания не сортированные</t>
  </si>
  <si>
    <t xml:space="preserve">Отходы  (мусор) от уборки помещений парикмахерских, салонов красоты, соляриев </t>
  </si>
  <si>
    <t>73941001724</t>
  </si>
  <si>
    <t xml:space="preserve">Отходы из жилищ крупногабаритные </t>
  </si>
  <si>
    <t>Отходы от уборки территорий кладбищ, колумбариев</t>
  </si>
  <si>
    <t>Отходы (мусор) от уборки территорий и помещений объектов оптово-розничной торговли продовольственными товарами</t>
  </si>
  <si>
    <t>Отходы (мусор) от уборки территорий и помещений объектов оптово-розничной торговли промышленными товарами</t>
  </si>
  <si>
    <t>Отходы (мусор) от уборки территорий и помещений учебно-воспитательных учреждений</t>
  </si>
  <si>
    <t xml:space="preserve">Отходы (мусор) от уборки территорий и помещений культурно-спортивных учреждений и зрелищных мероприятий </t>
  </si>
  <si>
    <t>Растительные отходы при уходе за газонами, цветниками</t>
  </si>
  <si>
    <t>Растительные отходы при уходе за древесно-кустарниковыми посадками</t>
  </si>
  <si>
    <t xml:space="preserve">Грунт, образовавшийся при проведении землеройных работ, не загрязненный опасными веществами </t>
  </si>
  <si>
    <t xml:space="preserve">Лом силикатных кирпичей, камней, блоков при ремонтно-строительных работах </t>
  </si>
  <si>
    <t>N п/п</t>
  </si>
  <si>
    <t>Наименование вида отходов</t>
  </si>
  <si>
    <t>Код отходов в соответствии с ФККО</t>
  </si>
  <si>
    <t>Принято отходов в целях размещения в отчетном периоде (тонн,куб) 2019г</t>
  </si>
  <si>
    <t>мусор от офисных и бытовых помещений организаций несортированный (исключая крупногабаритный)</t>
  </si>
  <si>
    <t>7 33 100 01 72 4</t>
  </si>
  <si>
    <t>56.195/396,85</t>
  </si>
  <si>
    <t>отходы из жилищ несортированные (исключая крупногабаритные)</t>
  </si>
  <si>
    <t>7 31 110 01 72 4</t>
  </si>
  <si>
    <t>738.272/5213,78</t>
  </si>
  <si>
    <t>отходы из жилищ крупногабаритные</t>
  </si>
  <si>
    <t>7 31 110 02 21 5</t>
  </si>
  <si>
    <t>668.894/4723,8</t>
  </si>
  <si>
    <t>мусор от офисных и бытовых помещений организаций практически неопасный</t>
  </si>
  <si>
    <t>7 33 100 02 72 5</t>
  </si>
  <si>
    <t>84.008/593,27</t>
  </si>
  <si>
    <t xml:space="preserve">отходы (мусор) от уборки территории и помещений объектов оптово-розничной торговли продовольственными товарами </t>
  </si>
  <si>
    <t>7 35 100 01 72 5</t>
  </si>
  <si>
    <t>66.233/467,74</t>
  </si>
  <si>
    <t>отходы (мусор) от уборки территории и помещений объектов оптово-розничной торговли промышленными товарами</t>
  </si>
  <si>
    <t>7 35 100 02 72 5</t>
  </si>
  <si>
    <t>247.475/1747,78</t>
  </si>
  <si>
    <t>отходы (мусор) от уборки территории и помещений учебно-воспитательных учреждений</t>
  </si>
  <si>
    <t>7 37 100 01 72 5</t>
  </si>
  <si>
    <t>20.945/147,92</t>
  </si>
  <si>
    <t>отходы (мусор) от уборки территории и помещений культурно-спортивных учреждений и зрелищных мероприятий</t>
  </si>
  <si>
    <t>7 37 100 02 72 5</t>
  </si>
  <si>
    <t>9.445/66,70</t>
  </si>
  <si>
    <t xml:space="preserve">
отходы от уборки территорий кладбищ, колумбариев
</t>
  </si>
  <si>
    <t>7 31 200 03 72 5</t>
  </si>
  <si>
    <t>603.622/4263,89</t>
  </si>
  <si>
    <t>Размещенные отходы за 2019 г.</t>
  </si>
  <si>
    <t>Количество  принятых ТКО по полигонам за 2019 г.</t>
  </si>
  <si>
    <t>7 31 200 01 72 4</t>
  </si>
  <si>
    <t>7 36 210 01 72 4</t>
  </si>
  <si>
    <t>7 39 410 01 72 4</t>
  </si>
  <si>
    <t>7 31 200 02 72 5</t>
  </si>
  <si>
    <t>7 31 300 01 20 5</t>
  </si>
  <si>
    <t>7 31 300 02 20 5</t>
  </si>
  <si>
    <t>Наименование муниципального района (городского округа)</t>
  </si>
  <si>
    <t>ОБЩЕЕ кол-во</t>
  </si>
  <si>
    <t xml:space="preserve"> отходы из жилищ несортированные (исключая крупногабаритные)</t>
  </si>
  <si>
    <t xml:space="preserve"> мусор от офисных и бытовых помещений организаций несортированный (исключая крупногабаритный)</t>
  </si>
  <si>
    <t>мусор и смет уличный</t>
  </si>
  <si>
    <t>отходы (мусор) от уборки помещений гостиниц, отелей и других мест временного проживания несортированные</t>
  </si>
  <si>
    <t>отходы (мусор) от уборки помещений парикмахерских, салонов красоты, соляриев</t>
  </si>
  <si>
    <t>ИТОГО 4 класс</t>
  </si>
  <si>
    <t xml:space="preserve"> отходы из жилищ  крупногабаритные</t>
  </si>
  <si>
    <t>мусор и смет от уборки парков, скверей, зон массового отдыха</t>
  </si>
  <si>
    <t>отходы от уборки территорий кладбищ, колумбариев</t>
  </si>
  <si>
    <t>отходы (мусор) от уборки территории и помещений объектов оптово-розничной торговли продовольственными товарами</t>
  </si>
  <si>
    <t>растительные отходы при уходе за газонами, цветниками</t>
  </si>
  <si>
    <t>растительные отходы ри уходе за древесно-кустарниковыми посадками</t>
  </si>
  <si>
    <t>итого 5 класс</t>
  </si>
  <si>
    <t>Батыревский</t>
  </si>
  <si>
    <t>ООО «МВК "Экоцентр»</t>
  </si>
  <si>
    <t>Шемуршинский</t>
  </si>
  <si>
    <t>Комсомольский</t>
  </si>
  <si>
    <t>Яльчикский</t>
  </si>
  <si>
    <t>г.Алатырь</t>
  </si>
  <si>
    <t>Полигон ТБО г. Алатырь</t>
  </si>
  <si>
    <t>МУП «Чистый город» Алатырь</t>
  </si>
  <si>
    <t>Алатырский</t>
  </si>
  <si>
    <t>Ибресинский</t>
  </si>
  <si>
    <t>Объект размещения отходов Ибресинского района</t>
  </si>
  <si>
    <t>МУП «Водоканал Ибресинского района»</t>
  </si>
  <si>
    <t>Канашский район</t>
  </si>
  <si>
    <t>г.Канаш</t>
  </si>
  <si>
    <t>Красноармейский</t>
  </si>
  <si>
    <t>Полигон ТБО с. Красноармеское</t>
  </si>
  <si>
    <t>МУП ЖКХ Красноарейского района</t>
  </si>
  <si>
    <t>Моргаушский</t>
  </si>
  <si>
    <t>МУП ЖКХ «Моргаушское»</t>
  </si>
  <si>
    <t xml:space="preserve">Урмарский </t>
  </si>
  <si>
    <t>ООО «Водоканал» Урмарский</t>
  </si>
  <si>
    <t>Канашский</t>
  </si>
  <si>
    <t>Цивильский</t>
  </si>
  <si>
    <t>Янтиковский</t>
  </si>
  <si>
    <t>ООО «Коммунальник» Янтиково</t>
  </si>
  <si>
    <t>Козловский</t>
  </si>
  <si>
    <t>Санкционированная свалка отходов г. Козловка</t>
  </si>
  <si>
    <t>ООО «Коммунальщик» Козловка</t>
  </si>
  <si>
    <t>Шумерлинский район</t>
  </si>
  <si>
    <t>МУП г. Шумерля «Коммунальник»</t>
  </si>
  <si>
    <t>г. Шумерля</t>
  </si>
  <si>
    <t>Красночетайский</t>
  </si>
  <si>
    <t>Ядринский</t>
  </si>
  <si>
    <t>Порецкий</t>
  </si>
  <si>
    <t>Санкционированная свалка с. Порецкое</t>
  </si>
  <si>
    <t>МУП ОП ЖКХ Порецкого района</t>
  </si>
  <si>
    <t>Вурнарский</t>
  </si>
  <si>
    <t>Полигон ТБО Вурнарского района</t>
  </si>
  <si>
    <t>Аликовский</t>
  </si>
  <si>
    <t xml:space="preserve">г.Чебоксары </t>
  </si>
  <si>
    <t>Объект переработки и размещения ТБО в г. Новочебоксарск</t>
  </si>
  <si>
    <t>Филиал АО «Управление отходами в г.Новочебоксарск»</t>
  </si>
  <si>
    <t xml:space="preserve">г.Ноочебоксарск </t>
  </si>
  <si>
    <t>Чебоксарский</t>
  </si>
  <si>
    <t>Мариинско-Посадский</t>
  </si>
  <si>
    <t>ООО "Мой Дом"</t>
  </si>
  <si>
    <t>Наименование отхода</t>
  </si>
  <si>
    <t xml:space="preserve">Масса за 2019г </t>
  </si>
  <si>
    <t>Прочие твердые коммунальные отходы</t>
  </si>
  <si>
    <t>3636,8 т</t>
  </si>
  <si>
    <t>Мусор от строительных и ремонтных работ, содержащий металлы, изделия, отходы которых отнесены к V классу опасности</t>
  </si>
  <si>
    <t>1406,4 т</t>
  </si>
  <si>
    <t xml:space="preserve"> код ФККО</t>
  </si>
  <si>
    <t xml:space="preserve">Наименование отхода </t>
  </si>
  <si>
    <t>Масса (тн)за 2019г.</t>
  </si>
  <si>
    <t xml:space="preserve">7 31 110 01 72 4 </t>
  </si>
  <si>
    <t xml:space="preserve">7 31 110 02 21 5 </t>
  </si>
  <si>
    <t xml:space="preserve">отходы из жилищ крупногабаритные </t>
  </si>
  <si>
    <t xml:space="preserve"> мусор от офисных и бытовых помещений организаций несортированный (исключая крупногабаритный) </t>
  </si>
  <si>
    <t xml:space="preserve"> отходы (мусор) от уборки территории и помещений объектов оптово-розничной торговли продовольственными товарами </t>
  </si>
  <si>
    <t xml:space="preserve">7 35 100 02 72 5 </t>
  </si>
  <si>
    <t xml:space="preserve">4 56 100 01 51 5 </t>
  </si>
  <si>
    <t xml:space="preserve">абразивные круги отработанные, лом отработанных абразивных кругов </t>
  </si>
  <si>
    <t xml:space="preserve">4 02 131 01 62 5 </t>
  </si>
  <si>
    <t xml:space="preserve">спецодежда из натуральных волокон, утратившая потребительские свойства, пригодная для изготовления ветоши </t>
  </si>
  <si>
    <t>3 43 210 01 20 5</t>
  </si>
  <si>
    <t xml:space="preserve"> бой строительного кирпича</t>
  </si>
  <si>
    <t xml:space="preserve">4 43 751 11 49 5 </t>
  </si>
  <si>
    <t>фильтр керамзитовый отработанный практически неопасный</t>
  </si>
  <si>
    <t xml:space="preserve">7 33 210 01 72 4 </t>
  </si>
  <si>
    <t xml:space="preserve">мусор и смет производственных помещений малоопасный </t>
  </si>
  <si>
    <t xml:space="preserve">8 90 000 01 72 4 </t>
  </si>
  <si>
    <t xml:space="preserve">отходы (мусор) от строительных и ремонтных работ </t>
  </si>
  <si>
    <t>7 30 000 00 00 0</t>
  </si>
  <si>
    <t xml:space="preserve">отходы коммунальные, подобные коммунальным на производстве и при предоставлении услуг населению </t>
  </si>
  <si>
    <t xml:space="preserve">отходы (мусор) от уборки территории и помещений учебно-воспитательных учреждений  </t>
  </si>
  <si>
    <t>СВЕДЕНИЯ</t>
  </si>
  <si>
    <t>об отходах, принятых на полигон ТБО МУП ЖКХ "Моргаушское"</t>
  </si>
  <si>
    <t>№№  п/п</t>
  </si>
  <si>
    <t>Наименование видов отходов</t>
  </si>
  <si>
    <t>Код по ФККО</t>
  </si>
  <si>
    <t>Класс опасности</t>
  </si>
  <si>
    <t>Принято на захоронение</t>
  </si>
  <si>
    <t>Захоронено</t>
  </si>
  <si>
    <t>Пыль(порошок) от шлифования черных металлов с содержанием металла 50% и более</t>
  </si>
  <si>
    <t>3 61 221 01 42 4</t>
  </si>
  <si>
    <t>Отходы от жилищ несортированные (исключая крупногабаритный</t>
  </si>
  <si>
    <t>7 31 110 01 72 4</t>
  </si>
  <si>
    <t>7 33 100 01 72 4</t>
  </si>
  <si>
    <t>Смет с территории предприятия малоопасный</t>
  </si>
  <si>
    <t>7 33 390 01 71 4</t>
  </si>
  <si>
    <t>Древесные отходы от сноса и разборки зданий</t>
  </si>
  <si>
    <t>8 12 101 01 72 4</t>
  </si>
  <si>
    <t>Мусор от сноса и разборки зданий несортированный</t>
  </si>
  <si>
    <t>8 12 901 01 72 4</t>
  </si>
  <si>
    <t>Отходы (мусор) от строительных и ремонтных работ</t>
  </si>
  <si>
    <t>8 90 000 01 72 4</t>
  </si>
  <si>
    <t>Отходы сучьев, ветвей, вершинок от лесоразработок</t>
  </si>
  <si>
    <t>1 52 110 01 21 5</t>
  </si>
  <si>
    <t>Отходы гипса в кусковой форме при производстве хозяйственных и декоративных керамических (фарфоровых) изделий</t>
  </si>
  <si>
    <t>3 44 111 11 21 5</t>
  </si>
  <si>
    <t>Отходы керамики в кусковой форме при производстве хозяйственных и декоративных керамических (фарфоровых) изделий</t>
  </si>
  <si>
    <t>3 44 111 21 21 5</t>
  </si>
  <si>
    <t>Осадок коагуляции сточных вод производства хозяйственных и декоративных керамических (фарфоровых) изделий</t>
  </si>
  <si>
    <t>3 44 118 11 39 5</t>
  </si>
  <si>
    <t>Прочая продукция из натуральной древесины, утратившая потребительские свойства, незагрязненная</t>
  </si>
  <si>
    <t>4 04 190 00 51 5</t>
  </si>
  <si>
    <t>Лом изделий из стекла</t>
  </si>
  <si>
    <t>4 51 101 00 20 5</t>
  </si>
  <si>
    <t>14.</t>
  </si>
  <si>
    <t>Отходы от пенопласта  на основе полистирола незагрязненные</t>
  </si>
  <si>
    <t>4 34 141 01 20 5</t>
  </si>
  <si>
    <t>15.</t>
  </si>
  <si>
    <t>Отходы от жилищ крупногабаритные</t>
  </si>
  <si>
    <t>7 31 110 02 21 5</t>
  </si>
  <si>
    <t>16.</t>
  </si>
  <si>
    <t>7 31 200 03 72 5</t>
  </si>
  <si>
    <t>17.</t>
  </si>
  <si>
    <t>7 31 300 01 20 5</t>
  </si>
  <si>
    <t>18.</t>
  </si>
  <si>
    <t>Мусор от офисных и бытовых помещений организаций практически неопасный</t>
  </si>
  <si>
    <t>7 33 100 02 72 5</t>
  </si>
  <si>
    <t>19.</t>
  </si>
  <si>
    <t>Смет с территории предприятия практически неопасный</t>
  </si>
  <si>
    <t>7 33 390 02 71 5</t>
  </si>
  <si>
    <t>20.</t>
  </si>
  <si>
    <t>Отходы (мусор) от уборки территории и помещений объектов оптово-розничной торговли продовольственными товарами</t>
  </si>
  <si>
    <t>7 35 100 01 72 5</t>
  </si>
  <si>
    <t>21.</t>
  </si>
  <si>
    <t>Отходы (мусор) от уборки территории и помещений учебно-воспитательных учреждений</t>
  </si>
  <si>
    <t>7 37 100 01 72 5</t>
  </si>
  <si>
    <t>22.</t>
  </si>
  <si>
    <t>Отходы (мусор) от уборки территории и помещений культурно-спортивных  учреждений и зрелищных мероприятий</t>
  </si>
  <si>
    <t>7 37 100 02 72 5</t>
  </si>
  <si>
    <t>23.</t>
  </si>
  <si>
    <t>Грунт, образовавшийся при проведении землеройных работ, не загрязненные опасными веществами</t>
  </si>
  <si>
    <t>8 11 100 01 49 5</t>
  </si>
  <si>
    <t>24.</t>
  </si>
  <si>
    <t>Отходы грунта при проведении открытых земляных работ практически не опасные</t>
  </si>
  <si>
    <t>8 11 111 12 49 5</t>
  </si>
  <si>
    <t>25.</t>
  </si>
  <si>
    <t>Лом кирпичной кладки от сноса и разборки зданий</t>
  </si>
  <si>
    <t>8 12 201 01 20 5</t>
  </si>
  <si>
    <t>26.</t>
  </si>
  <si>
    <t>Отходы строительного щебня незагрязненные</t>
  </si>
  <si>
    <t>8 19 100 03 21 5</t>
  </si>
  <si>
    <t>27.</t>
  </si>
  <si>
    <t>Лом ж/б изделий, отходы ж/б в кусковой форме</t>
  </si>
  <si>
    <t>8 22 301 01 21 5</t>
  </si>
  <si>
    <t>28.</t>
  </si>
  <si>
    <t>Остатки и огарки стальных сварочных электродов</t>
  </si>
  <si>
    <t>9 19 100 01 20 5</t>
  </si>
  <si>
    <t>29.</t>
  </si>
  <si>
    <t>7 35 100 02 72 5</t>
  </si>
  <si>
    <t>за 2019</t>
  </si>
  <si>
    <t>Колличество размещенных отходов на санкционированную городскую свалку г. Шумерля 2019г.,2020г.</t>
  </si>
  <si>
    <t>2019г.</t>
  </si>
  <si>
    <t>ФККО</t>
  </si>
  <si>
    <t>куб.м</t>
  </si>
  <si>
    <t>т</t>
  </si>
  <si>
    <t>Отходы из жилищ несортированные (исключая крупногабаритные)</t>
  </si>
  <si>
    <t>растительные отходы при уходе за древесно-кустарниковыми посадками</t>
  </si>
  <si>
    <t>обрезь разнородной древесины (например, содержащая обрезь древесно-стружечных и/или древесно-волокнистых плит)</t>
  </si>
  <si>
    <t>Пыль от обработки разнородной древесины (например, содержащая пыль древесно-стружечных и/или древесно-волокнистых плит)</t>
  </si>
  <si>
    <t>Пыль  (порошок) от шлифования черных металлов с содержанием металла 50 % и более</t>
  </si>
  <si>
    <t>Обувь кожаная рабочая, потерявшая потребительские свойства</t>
  </si>
  <si>
    <t>Отходы резиноасбестовых изделий незагрязненные</t>
  </si>
  <si>
    <t>обрезки и обрывки смешанных тканей</t>
  </si>
  <si>
    <t>опилки и стружка натуральной чистой древесины несортированные</t>
  </si>
  <si>
    <t xml:space="preserve">отходы полиуретановой пены незагрязненные </t>
  </si>
  <si>
    <t>абразивные круги отработанные, лом отработанных абразивных кругов</t>
  </si>
  <si>
    <t>шкурка шлифовальная отработанная</t>
  </si>
  <si>
    <t>смет с территории предприятия практически неопасный</t>
  </si>
  <si>
    <t>остатки и огарки стальных сварочных электродов</t>
  </si>
  <si>
    <t xml:space="preserve">опилки и стружка разнородной древесины (например, содержащие опилки и стружку древесно-стружечных  и/или древесно-волокнистых плит) </t>
  </si>
  <si>
    <t>Пыль (мука) резиновая</t>
  </si>
  <si>
    <t>Отходы абразивных материалов в виде порошка</t>
  </si>
  <si>
    <t>отходы шлаковаты незагрязненные</t>
  </si>
  <si>
    <t>Шлак  сварочный</t>
  </si>
  <si>
    <t>Отходы  тары бумажной и полимерной в смеси при фасовке молочной продукции</t>
  </si>
  <si>
    <t>Обрезки и обрывки тканей из полиэфирного волокна</t>
  </si>
  <si>
    <t>бой стекла</t>
  </si>
  <si>
    <t>бой керамики</t>
  </si>
  <si>
    <t>бой строительного кирпича</t>
  </si>
  <si>
    <t>бой бетонных изделий</t>
  </si>
  <si>
    <t>тара деревянная, утратившая потребительские свойства, незагрязненная</t>
  </si>
  <si>
    <t xml:space="preserve">пищевые отходы кухонь и организаций общественного питания несортированные </t>
  </si>
  <si>
    <t>лом кирпичной кладки от сноса и разборки зданий</t>
  </si>
  <si>
    <t>лом бетонных изделий, отходы бетона в кусковой форме</t>
  </si>
  <si>
    <t>отходы прессматериалов на основе модифицированной фенолформальдегидной смолы при производстве изделий из них</t>
  </si>
  <si>
    <t>Спецодежда из натуральных волокон, утратившая потребительские свойства, пригодная для изготовления ветоши</t>
  </si>
  <si>
    <t xml:space="preserve">Резинометаллические изделия отработанные незагрязненные </t>
  </si>
  <si>
    <t>Зола от сжигания древесного топлива практически неопасная</t>
  </si>
  <si>
    <t xml:space="preserve">Мусор от офисных и бытовых помещений организаций несортированный (исключая крупногабаритный) </t>
  </si>
  <si>
    <t>Итого</t>
  </si>
  <si>
    <t>Количество отходов, принятых к размещению (захоронению) на свалке с.Порецкое Порецкого района Чувашской Республики</t>
  </si>
  <si>
    <t>№ п/п</t>
  </si>
  <si>
    <t>Наименование отхода (код ФККО)</t>
  </si>
  <si>
    <t>Класс отходов</t>
  </si>
  <si>
    <t>Масса отходов за 2019 год, тонн</t>
  </si>
  <si>
    <t>Масса отходов на 01.09.2020 года, тонн</t>
  </si>
  <si>
    <t>Отходы от жилищ несортированные (исключая крупногабаритные) (73111001724)</t>
  </si>
  <si>
    <t>IV</t>
  </si>
  <si>
    <t>Мусор от офисных и бытовых помещений организаций несортированный (исключая крупногабаритный) (73310001724)</t>
  </si>
  <si>
    <t>Отходы от жилищ крупногабаритные (73111002215)</t>
  </si>
  <si>
    <t>V</t>
  </si>
  <si>
    <t>Отходы (мусор) от уборки территории и помещений объектов оптово-розничной торговли продовольственными товарами (73510001725)</t>
  </si>
  <si>
    <t>Отходы (мусор) от уборки территории и помещений объектов оптово-розничной торговли промышленными товарами (73510002725)</t>
  </si>
  <si>
    <t>Отходы (мусор) от уборки территории и помещений учебно-воспитательных учреждений (73710001725)</t>
  </si>
  <si>
    <t>Отходы (мусор) от уборки территории и помещений культурно-спортивных учреждений и зрелищных мероприятий (73710002725)</t>
  </si>
  <si>
    <t>ИТОГО</t>
  </si>
  <si>
    <t>Объем/масса</t>
  </si>
  <si>
    <t>(куб.м/тн) за 2019 г.</t>
  </si>
  <si>
    <t>Отходы из жилищ не сортированные (исключая крупногабаритный (73111001724)</t>
  </si>
  <si>
    <t>11437,83/1221,99</t>
  </si>
  <si>
    <t>Мусор от офисных и бытовых помещений организаций несортированный (исключая крупногабаритный ) (73310001724)</t>
  </si>
  <si>
    <t>2302,75/246,02</t>
  </si>
  <si>
    <t>Отходы из жилищ крупногабаритные (73111002215)</t>
  </si>
  <si>
    <t>14728,71/1573,58</t>
  </si>
  <si>
    <t>Отходы (мусор)от уборки территории и помещений объектов оптово-розничной торговли продовольственными товарами (73510001725)</t>
  </si>
  <si>
    <t>287,82/30,75</t>
  </si>
  <si>
    <t>Отходы (мусор)от уборки территории и помещений объектов оптово-розничной торговли промышленными товарами (73510002725)</t>
  </si>
  <si>
    <t>15,35/1,64</t>
  </si>
  <si>
    <t>Отходы от уборки территорий кладбищ, колумбариев (73120003725)</t>
  </si>
  <si>
    <t>9768,56/1043,65</t>
  </si>
  <si>
    <t>Растительные отходы при уходе за древесно-кустарниковыми посадками (73130002205)</t>
  </si>
  <si>
    <t>7062,40/754,53</t>
  </si>
  <si>
    <t>Растительные отходы при уходе за газонами, цветниками (73130001205)</t>
  </si>
  <si>
    <t>6196,04/661,97</t>
  </si>
  <si>
    <t>88,64/9,47</t>
  </si>
  <si>
    <t>172,79/18,46</t>
  </si>
  <si>
    <t>Лом строительного кирпича незагрязненные (82310101215)</t>
  </si>
  <si>
    <t>12,22/114,4</t>
  </si>
  <si>
    <t>ИТОГО:</t>
  </si>
  <si>
    <t>52073,11/5676,46</t>
  </si>
  <si>
    <t>п/п</t>
  </si>
  <si>
    <t xml:space="preserve">№ </t>
  </si>
  <si>
    <t>Количество отходов, принятых к размещению (захоронению) на свалке</t>
  </si>
  <si>
    <t>ПРИЛОЖЕНИЕ 5.3.</t>
  </si>
  <si>
    <t xml:space="preserve">Годовая проектная мощность (тонн в год) </t>
  </si>
  <si>
    <t xml:space="preserve">г. Чебоксары, г. Новочебоксарск, Чебоксарский, Мариинско-Посадский, 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</si>
</sst>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0" borderId="0" xfId="0" applyFont="1"/>
    <xf numFmtId="0" fontId="2" fillId="0" borderId="0" xfId="0" applyFont="1"/>
    <xf numFmtId="0" fontId="4" fillId="0" borderId="0" xfId="0" applyFont="1"/>
    <xf numFmtId="0" fontId="5" fillId="0" borderId="3" xfId="0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4" fillId="0" borderId="0" xfId="0" applyFont="1" applyAlignment="1">
      <alignment wrapText="1"/>
    </xf>
    <xf numFmtId="0" fontId="0" fillId="0" borderId="18" xfId="0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1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13" fillId="2" borderId="17" xfId="0" applyFont="1" applyFill="1" applyBorder="1" applyAlignment="1">
      <alignment wrapText="1"/>
    </xf>
    <xf numFmtId="0" fontId="14" fillId="2" borderId="17" xfId="0" applyFont="1" applyFill="1" applyBorder="1" applyAlignment="1">
      <alignment horizontal="center" wrapText="1"/>
    </xf>
    <xf numFmtId="0" fontId="15" fillId="2" borderId="17" xfId="0" applyFont="1" applyFill="1" applyBorder="1" applyAlignment="1">
      <alignment horizontal="center" wrapText="1"/>
    </xf>
    <xf numFmtId="0" fontId="16" fillId="2" borderId="17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2" fillId="0" borderId="3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/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26" xfId="0" applyBorder="1"/>
    <xf numFmtId="0" fontId="23" fillId="0" borderId="26" xfId="0" applyFont="1" applyBorder="1"/>
    <xf numFmtId="0" fontId="0" fillId="0" borderId="27" xfId="0" applyBorder="1"/>
    <xf numFmtId="0" fontId="23" fillId="0" borderId="2" xfId="0" applyFont="1" applyFill="1" applyBorder="1"/>
    <xf numFmtId="0" fontId="23" fillId="0" borderId="5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0" fillId="0" borderId="28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0" fillId="0" borderId="29" xfId="0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right" wrapText="1"/>
    </xf>
    <xf numFmtId="0" fontId="0" fillId="0" borderId="26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5" xfId="0" applyFill="1" applyBorder="1" applyAlignment="1">
      <alignment horizontal="right" wrapText="1"/>
    </xf>
    <xf numFmtId="0" fontId="24" fillId="0" borderId="24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right" vertical="top" wrapText="1"/>
    </xf>
    <xf numFmtId="0" fontId="0" fillId="0" borderId="1" xfId="0" applyFill="1" applyBorder="1"/>
    <xf numFmtId="0" fontId="25" fillId="0" borderId="24" xfId="0" applyFont="1" applyFill="1" applyBorder="1" applyAlignment="1">
      <alignment horizontal="justify" wrapText="1"/>
    </xf>
    <xf numFmtId="0" fontId="25" fillId="0" borderId="24" xfId="0" applyFont="1" applyFill="1" applyBorder="1" applyAlignment="1">
      <alignment horizontal="center" wrapText="1"/>
    </xf>
    <xf numFmtId="0" fontId="25" fillId="0" borderId="25" xfId="0" applyFont="1" applyFill="1" applyBorder="1" applyAlignment="1">
      <alignment horizontal="right" wrapText="1"/>
    </xf>
    <xf numFmtId="0" fontId="0" fillId="0" borderId="29" xfId="0" applyFill="1" applyBorder="1"/>
    <xf numFmtId="0" fontId="0" fillId="0" borderId="0" xfId="0" applyFill="1"/>
    <xf numFmtId="0" fontId="25" fillId="0" borderId="25" xfId="0" applyFont="1" applyFill="1" applyBorder="1" applyAlignment="1">
      <alignment horizontal="justify" wrapText="1"/>
    </xf>
    <xf numFmtId="0" fontId="25" fillId="0" borderId="1" xfId="0" applyFont="1" applyFill="1" applyBorder="1" applyAlignment="1">
      <alignment horizontal="right" wrapText="1"/>
    </xf>
    <xf numFmtId="0" fontId="0" fillId="0" borderId="25" xfId="0" applyFill="1" applyBorder="1"/>
    <xf numFmtId="0" fontId="24" fillId="0" borderId="25" xfId="0" applyFont="1" applyFill="1" applyBorder="1" applyAlignment="1">
      <alignment horizontal="right" vertical="top" wrapText="1"/>
    </xf>
    <xf numFmtId="0" fontId="0" fillId="0" borderId="27" xfId="0" applyFill="1" applyBorder="1" applyAlignment="1">
      <alignment wrapText="1"/>
    </xf>
    <xf numFmtId="0" fontId="25" fillId="0" borderId="25" xfId="0" applyFont="1" applyFill="1" applyBorder="1" applyAlignment="1">
      <alignment vertical="top" wrapText="1"/>
    </xf>
    <xf numFmtId="0" fontId="25" fillId="0" borderId="24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5" fillId="0" borderId="1" xfId="0" applyFont="1" applyFill="1" applyBorder="1" applyAlignment="1">
      <alignment horizontal="justify" wrapText="1"/>
    </xf>
    <xf numFmtId="0" fontId="25" fillId="0" borderId="29" xfId="0" applyFont="1" applyFill="1" applyBorder="1" applyAlignment="1">
      <alignment horizontal="justify" wrapText="1"/>
    </xf>
    <xf numFmtId="0" fontId="25" fillId="0" borderId="25" xfId="0" applyFont="1" applyFill="1" applyBorder="1" applyAlignment="1">
      <alignment horizontal="right" vertical="top" wrapText="1"/>
    </xf>
    <xf numFmtId="0" fontId="26" fillId="0" borderId="25" xfId="0" applyFont="1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25" fillId="0" borderId="29" xfId="0" applyFont="1" applyFill="1" applyBorder="1" applyAlignment="1">
      <alignment horizontal="right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vertical="top" wrapText="1"/>
    </xf>
    <xf numFmtId="0" fontId="25" fillId="0" borderId="2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/>
    <xf numFmtId="0" fontId="23" fillId="0" borderId="24" xfId="0" applyFont="1" applyFill="1" applyBorder="1"/>
    <xf numFmtId="0" fontId="27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28" fillId="0" borderId="0" xfId="0" applyFont="1" applyAlignment="1">
      <alignment horizontal="justify"/>
    </xf>
    <xf numFmtId="0" fontId="29" fillId="0" borderId="24" xfId="0" applyFont="1" applyFill="1" applyBorder="1"/>
    <xf numFmtId="0" fontId="0" fillId="0" borderId="4" xfId="0" applyFill="1" applyBorder="1"/>
    <xf numFmtId="0" fontId="0" fillId="0" borderId="5" xfId="0" applyFill="1" applyBorder="1" applyAlignment="1">
      <alignment wrapText="1"/>
    </xf>
    <xf numFmtId="0" fontId="0" fillId="0" borderId="32" xfId="0" applyFill="1" applyBorder="1"/>
    <xf numFmtId="0" fontId="0" fillId="0" borderId="31" xfId="0" applyFill="1" applyBorder="1"/>
    <xf numFmtId="0" fontId="0" fillId="0" borderId="33" xfId="0" applyFill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1" fillId="0" borderId="9" xfId="0" applyFont="1" applyBorder="1" applyAlignment="1"/>
    <xf numFmtId="0" fontId="21" fillId="0" borderId="37" xfId="0" applyFont="1" applyBorder="1"/>
    <xf numFmtId="0" fontId="21" fillId="0" borderId="30" xfId="0" applyFont="1" applyBorder="1"/>
    <xf numFmtId="0" fontId="21" fillId="0" borderId="38" xfId="0" applyFont="1" applyBorder="1"/>
    <xf numFmtId="0" fontId="21" fillId="0" borderId="14" xfId="0" applyFont="1" applyBorder="1" applyAlignment="1"/>
    <xf numFmtId="0" fontId="21" fillId="0" borderId="48" xfId="0" applyFont="1" applyBorder="1"/>
    <xf numFmtId="0" fontId="21" fillId="0" borderId="26" xfId="0" applyFont="1" applyBorder="1"/>
    <xf numFmtId="0" fontId="21" fillId="0" borderId="49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2" xfId="0" applyFont="1" applyBorder="1"/>
    <xf numFmtId="0" fontId="8" fillId="0" borderId="5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8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49" fontId="2" fillId="0" borderId="34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1" fillId="0" borderId="0" xfId="0" applyFont="1" applyAlignment="1">
      <alignment horizontal="center" vertical="top" wrapText="1"/>
    </xf>
    <xf numFmtId="0" fontId="3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3" fillId="2" borderId="17" xfId="0" applyFont="1" applyFill="1" applyBorder="1" applyAlignment="1"/>
    <xf numFmtId="0" fontId="0" fillId="0" borderId="18" xfId="0" applyBorder="1" applyAlignment="1"/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11" fillId="2" borderId="18" xfId="0" applyNumberFormat="1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9" zoomScale="62" zoomScaleNormal="80" zoomScaleSheetLayoutView="62" workbookViewId="0">
      <selection activeCell="G28" sqref="G28:G30"/>
    </sheetView>
  </sheetViews>
  <sheetFormatPr defaultRowHeight="15"/>
  <cols>
    <col min="1" max="1" width="9.140625" style="1"/>
    <col min="2" max="2" width="35" customWidth="1"/>
    <col min="3" max="3" width="22.42578125" customWidth="1"/>
    <col min="4" max="4" width="23.140625" customWidth="1"/>
    <col min="5" max="5" width="25.85546875" customWidth="1"/>
    <col min="6" max="6" width="22.7109375" customWidth="1"/>
    <col min="7" max="7" width="19.140625" customWidth="1"/>
    <col min="8" max="8" width="16.42578125" hidden="1" customWidth="1"/>
    <col min="9" max="9" width="22.42578125" hidden="1" customWidth="1"/>
    <col min="10" max="10" width="22.140625" hidden="1" customWidth="1"/>
    <col min="11" max="11" width="19.85546875" customWidth="1"/>
    <col min="12" max="12" width="21.140625" customWidth="1"/>
    <col min="13" max="13" width="18.140625" customWidth="1"/>
    <col min="14" max="14" width="22.140625" customWidth="1"/>
    <col min="15" max="15" width="17.42578125" customWidth="1"/>
    <col min="16" max="16" width="18.140625" customWidth="1"/>
    <col min="17" max="17" width="23.42578125" customWidth="1"/>
    <col min="18" max="18" width="21.140625" customWidth="1"/>
    <col min="19" max="19" width="18.28515625" customWidth="1"/>
    <col min="20" max="20" width="14.85546875" customWidth="1"/>
    <col min="21" max="21" width="19.85546875" customWidth="1"/>
    <col min="22" max="22" width="27.5703125" customWidth="1"/>
    <col min="23" max="23" width="13.85546875" customWidth="1"/>
    <col min="24" max="24" width="23.42578125" customWidth="1"/>
    <col min="25" max="25" width="18.5703125" customWidth="1"/>
    <col min="26" max="26" width="20.42578125" customWidth="1"/>
    <col min="27" max="27" width="18.28515625" customWidth="1"/>
    <col min="28" max="28" width="21.140625" customWidth="1"/>
    <col min="29" max="29" width="20" customWidth="1"/>
    <col min="30" max="30" width="21.7109375" customWidth="1"/>
    <col min="31" max="31" width="19.5703125" customWidth="1"/>
    <col min="32" max="32" width="22" customWidth="1"/>
    <col min="33" max="33" width="15.85546875" customWidth="1"/>
    <col min="34" max="34" width="13.85546875" customWidth="1"/>
    <col min="35" max="35" width="14.28515625" customWidth="1"/>
    <col min="36" max="36" width="15.5703125" customWidth="1"/>
    <col min="37" max="37" width="15.42578125" customWidth="1"/>
    <col min="38" max="38" width="14.5703125" customWidth="1"/>
    <col min="39" max="39" width="13.140625" customWidth="1"/>
    <col min="40" max="40" width="18.42578125" customWidth="1"/>
    <col min="41" max="41" width="116" customWidth="1"/>
  </cols>
  <sheetData>
    <row r="1" spans="1:10" ht="18.75">
      <c r="B1" s="6" t="s">
        <v>426</v>
      </c>
    </row>
    <row r="2" spans="1:10" ht="18.75">
      <c r="A2" s="170" t="s">
        <v>11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15.75" thickBot="1"/>
    <row r="4" spans="1:10" ht="57.75" thickBot="1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142" t="s">
        <v>17</v>
      </c>
      <c r="G4" s="144" t="s">
        <v>427</v>
      </c>
    </row>
    <row r="5" spans="1:10">
      <c r="A5" s="156" t="s">
        <v>18</v>
      </c>
      <c r="B5" s="159" t="s">
        <v>19</v>
      </c>
      <c r="C5" s="159" t="s">
        <v>20</v>
      </c>
      <c r="D5" s="159" t="s">
        <v>21</v>
      </c>
      <c r="E5" s="10" t="s">
        <v>22</v>
      </c>
      <c r="F5" s="162" t="s">
        <v>23</v>
      </c>
      <c r="G5" s="148">
        <v>4700</v>
      </c>
    </row>
    <row r="6" spans="1:10" ht="57">
      <c r="A6" s="149"/>
      <c r="B6" s="160"/>
      <c r="C6" s="160"/>
      <c r="D6" s="160"/>
      <c r="E6" s="11" t="s">
        <v>24</v>
      </c>
      <c r="F6" s="163"/>
      <c r="G6" s="146"/>
    </row>
    <row r="7" spans="1:10" ht="29.25" thickBot="1">
      <c r="A7" s="150"/>
      <c r="B7" s="161"/>
      <c r="C7" s="161"/>
      <c r="D7" s="161"/>
      <c r="E7" s="12" t="s">
        <v>25</v>
      </c>
      <c r="F7" s="164"/>
      <c r="G7" s="147"/>
    </row>
    <row r="8" spans="1:10">
      <c r="A8" s="156" t="s">
        <v>26</v>
      </c>
      <c r="B8" s="159" t="s">
        <v>27</v>
      </c>
      <c r="C8" s="159" t="s">
        <v>28</v>
      </c>
      <c r="D8" s="159" t="s">
        <v>29</v>
      </c>
      <c r="E8" s="10" t="s">
        <v>30</v>
      </c>
      <c r="F8" s="162" t="s">
        <v>31</v>
      </c>
      <c r="G8" s="148">
        <v>4600</v>
      </c>
    </row>
    <row r="9" spans="1:10" ht="57">
      <c r="A9" s="149"/>
      <c r="B9" s="160"/>
      <c r="C9" s="160"/>
      <c r="D9" s="160"/>
      <c r="E9" s="11" t="s">
        <v>32</v>
      </c>
      <c r="F9" s="163"/>
      <c r="G9" s="146"/>
    </row>
    <row r="10" spans="1:10" ht="29.25" thickBot="1">
      <c r="A10" s="150"/>
      <c r="B10" s="161"/>
      <c r="C10" s="161"/>
      <c r="D10" s="161"/>
      <c r="E10" s="12" t="s">
        <v>33</v>
      </c>
      <c r="F10" s="164"/>
      <c r="G10" s="147"/>
    </row>
    <row r="11" spans="1:10">
      <c r="A11" s="156" t="s">
        <v>34</v>
      </c>
      <c r="B11" s="159" t="s">
        <v>35</v>
      </c>
      <c r="C11" s="159" t="s">
        <v>36</v>
      </c>
      <c r="D11" s="159" t="s">
        <v>37</v>
      </c>
      <c r="E11" s="10" t="s">
        <v>38</v>
      </c>
      <c r="F11" s="162" t="s">
        <v>39</v>
      </c>
      <c r="G11" s="148">
        <v>1100</v>
      </c>
    </row>
    <row r="12" spans="1:10" ht="57.75" thickBot="1">
      <c r="A12" s="150"/>
      <c r="B12" s="161"/>
      <c r="C12" s="161"/>
      <c r="D12" s="161"/>
      <c r="E12" s="12" t="s">
        <v>40</v>
      </c>
      <c r="F12" s="164"/>
      <c r="G12" s="147"/>
    </row>
    <row r="13" spans="1:10">
      <c r="A13" s="156" t="s">
        <v>41</v>
      </c>
      <c r="B13" s="159" t="s">
        <v>42</v>
      </c>
      <c r="C13" s="159" t="s">
        <v>43</v>
      </c>
      <c r="D13" s="159" t="s">
        <v>44</v>
      </c>
      <c r="E13" s="10" t="s">
        <v>10</v>
      </c>
      <c r="F13" s="162" t="s">
        <v>45</v>
      </c>
      <c r="G13" s="148">
        <v>460</v>
      </c>
    </row>
    <row r="14" spans="1:10" ht="71.25">
      <c r="A14" s="149"/>
      <c r="B14" s="160"/>
      <c r="C14" s="160"/>
      <c r="D14" s="160"/>
      <c r="E14" s="11" t="s">
        <v>46</v>
      </c>
      <c r="F14" s="163"/>
      <c r="G14" s="146"/>
    </row>
    <row r="15" spans="1:10" ht="29.25" thickBot="1">
      <c r="A15" s="150"/>
      <c r="B15" s="161"/>
      <c r="C15" s="161"/>
      <c r="D15" s="161"/>
      <c r="E15" s="12" t="s">
        <v>47</v>
      </c>
      <c r="F15" s="164"/>
      <c r="G15" s="147"/>
    </row>
    <row r="16" spans="1:10">
      <c r="A16" s="149" t="s">
        <v>48</v>
      </c>
      <c r="B16" s="160" t="s">
        <v>49</v>
      </c>
      <c r="C16" s="160" t="s">
        <v>50</v>
      </c>
      <c r="D16" s="160" t="s">
        <v>51</v>
      </c>
      <c r="E16" s="143" t="s">
        <v>52</v>
      </c>
      <c r="F16" s="168" t="s">
        <v>53</v>
      </c>
      <c r="G16" s="146">
        <v>2610</v>
      </c>
    </row>
    <row r="17" spans="1:7" ht="71.25">
      <c r="A17" s="149"/>
      <c r="B17" s="160"/>
      <c r="C17" s="160"/>
      <c r="D17" s="160"/>
      <c r="E17" s="11" t="s">
        <v>54</v>
      </c>
      <c r="F17" s="163"/>
      <c r="G17" s="146"/>
    </row>
    <row r="18" spans="1:7" ht="29.25" thickBot="1">
      <c r="A18" s="149"/>
      <c r="B18" s="160"/>
      <c r="C18" s="160"/>
      <c r="D18" s="160"/>
      <c r="E18" s="13" t="s">
        <v>55</v>
      </c>
      <c r="F18" s="169"/>
      <c r="G18" s="146"/>
    </row>
    <row r="19" spans="1:7">
      <c r="A19" s="156" t="s">
        <v>56</v>
      </c>
      <c r="B19" s="159" t="s">
        <v>57</v>
      </c>
      <c r="C19" s="159" t="s">
        <v>58</v>
      </c>
      <c r="D19" s="159" t="s">
        <v>59</v>
      </c>
      <c r="E19" s="10" t="s">
        <v>60</v>
      </c>
      <c r="F19" s="162" t="s">
        <v>61</v>
      </c>
      <c r="G19" s="148">
        <v>2240</v>
      </c>
    </row>
    <row r="20" spans="1:7" ht="71.25">
      <c r="A20" s="149"/>
      <c r="B20" s="160"/>
      <c r="C20" s="160"/>
      <c r="D20" s="160"/>
      <c r="E20" s="11" t="s">
        <v>62</v>
      </c>
      <c r="F20" s="163"/>
      <c r="G20" s="146"/>
    </row>
    <row r="21" spans="1:7" ht="29.25" thickBot="1">
      <c r="A21" s="150"/>
      <c r="B21" s="161"/>
      <c r="C21" s="161"/>
      <c r="D21" s="161"/>
      <c r="E21" s="12" t="s">
        <v>63</v>
      </c>
      <c r="F21" s="164"/>
      <c r="G21" s="147"/>
    </row>
    <row r="22" spans="1:7">
      <c r="A22" s="156" t="s">
        <v>64</v>
      </c>
      <c r="B22" s="159" t="s">
        <v>65</v>
      </c>
      <c r="C22" s="159" t="s">
        <v>66</v>
      </c>
      <c r="D22" s="159" t="s">
        <v>67</v>
      </c>
      <c r="E22" s="10" t="s">
        <v>68</v>
      </c>
      <c r="F22" s="162" t="s">
        <v>69</v>
      </c>
      <c r="G22" s="148">
        <v>7370</v>
      </c>
    </row>
    <row r="23" spans="1:7" ht="42.75">
      <c r="A23" s="149"/>
      <c r="B23" s="160"/>
      <c r="C23" s="160"/>
      <c r="D23" s="160"/>
      <c r="E23" s="11" t="s">
        <v>70</v>
      </c>
      <c r="F23" s="163"/>
      <c r="G23" s="146"/>
    </row>
    <row r="24" spans="1:7" ht="29.25" thickBot="1">
      <c r="A24" s="150"/>
      <c r="B24" s="161"/>
      <c r="C24" s="161"/>
      <c r="D24" s="161"/>
      <c r="E24" s="12" t="s">
        <v>71</v>
      </c>
      <c r="F24" s="164"/>
      <c r="G24" s="147"/>
    </row>
    <row r="25" spans="1:7" ht="42.75">
      <c r="A25" s="165" t="s">
        <v>72</v>
      </c>
      <c r="B25" s="157" t="s">
        <v>73</v>
      </c>
      <c r="C25" s="157" t="s">
        <v>74</v>
      </c>
      <c r="D25" s="157" t="s">
        <v>75</v>
      </c>
      <c r="E25" s="14" t="s">
        <v>5</v>
      </c>
      <c r="F25" s="158" t="s">
        <v>76</v>
      </c>
      <c r="G25" s="148">
        <v>1270</v>
      </c>
    </row>
    <row r="26" spans="1:7" ht="71.25">
      <c r="A26" s="166"/>
      <c r="B26" s="151"/>
      <c r="C26" s="151"/>
      <c r="D26" s="151"/>
      <c r="E26" s="15" t="s">
        <v>77</v>
      </c>
      <c r="F26" s="154"/>
      <c r="G26" s="146"/>
    </row>
    <row r="27" spans="1:7" ht="29.25" thickBot="1">
      <c r="A27" s="167"/>
      <c r="B27" s="152"/>
      <c r="C27" s="152"/>
      <c r="D27" s="152"/>
      <c r="E27" s="16" t="s">
        <v>78</v>
      </c>
      <c r="F27" s="155"/>
      <c r="G27" s="147"/>
    </row>
    <row r="28" spans="1:7" ht="42.75">
      <c r="A28" s="156" t="s">
        <v>79</v>
      </c>
      <c r="B28" s="159" t="s">
        <v>80</v>
      </c>
      <c r="C28" s="159" t="s">
        <v>81</v>
      </c>
      <c r="D28" s="159" t="s">
        <v>82</v>
      </c>
      <c r="E28" s="10" t="s">
        <v>83</v>
      </c>
      <c r="F28" s="162" t="s">
        <v>428</v>
      </c>
      <c r="G28" s="148">
        <v>200000</v>
      </c>
    </row>
    <row r="29" spans="1:7" ht="42.75">
      <c r="A29" s="149"/>
      <c r="B29" s="160"/>
      <c r="C29" s="160"/>
      <c r="D29" s="160"/>
      <c r="E29" s="11" t="s">
        <v>84</v>
      </c>
      <c r="F29" s="163"/>
      <c r="G29" s="146"/>
    </row>
    <row r="30" spans="1:7" ht="37.5" customHeight="1" thickBot="1">
      <c r="A30" s="150"/>
      <c r="B30" s="161"/>
      <c r="C30" s="161"/>
      <c r="D30" s="161"/>
      <c r="E30" s="12" t="s">
        <v>85</v>
      </c>
      <c r="F30" s="164"/>
      <c r="G30" s="147"/>
    </row>
    <row r="31" spans="1:7" ht="28.5">
      <c r="A31" s="156" t="s">
        <v>86</v>
      </c>
      <c r="B31" s="159" t="s">
        <v>87</v>
      </c>
      <c r="C31" s="159" t="s">
        <v>88</v>
      </c>
      <c r="D31" s="159" t="s">
        <v>89</v>
      </c>
      <c r="E31" s="10" t="s">
        <v>90</v>
      </c>
      <c r="F31" s="162" t="s">
        <v>91</v>
      </c>
      <c r="G31" s="148">
        <v>9360</v>
      </c>
    </row>
    <row r="32" spans="1:7" ht="42.75">
      <c r="A32" s="149"/>
      <c r="B32" s="160"/>
      <c r="C32" s="160"/>
      <c r="D32" s="160"/>
      <c r="E32" s="11" t="s">
        <v>92</v>
      </c>
      <c r="F32" s="163"/>
      <c r="G32" s="146"/>
    </row>
    <row r="33" spans="1:7" ht="29.25" thickBot="1">
      <c r="A33" s="150"/>
      <c r="B33" s="161"/>
      <c r="C33" s="161"/>
      <c r="D33" s="161"/>
      <c r="E33" s="12" t="s">
        <v>93</v>
      </c>
      <c r="F33" s="164"/>
      <c r="G33" s="147"/>
    </row>
    <row r="34" spans="1:7" ht="28.5">
      <c r="A34" s="156" t="s">
        <v>94</v>
      </c>
      <c r="B34" s="159" t="s">
        <v>95</v>
      </c>
      <c r="C34" s="159" t="s">
        <v>96</v>
      </c>
      <c r="D34" s="159" t="s">
        <v>97</v>
      </c>
      <c r="E34" s="10" t="s">
        <v>98</v>
      </c>
      <c r="F34" s="162" t="s">
        <v>99</v>
      </c>
      <c r="G34" s="148">
        <v>1190</v>
      </c>
    </row>
    <row r="35" spans="1:7" ht="57">
      <c r="A35" s="149"/>
      <c r="B35" s="160"/>
      <c r="C35" s="160"/>
      <c r="D35" s="160"/>
      <c r="E35" s="11" t="s">
        <v>100</v>
      </c>
      <c r="F35" s="163"/>
      <c r="G35" s="146"/>
    </row>
    <row r="36" spans="1:7" ht="29.25" thickBot="1">
      <c r="A36" s="150"/>
      <c r="B36" s="161"/>
      <c r="C36" s="161"/>
      <c r="D36" s="161"/>
      <c r="E36" s="12" t="s">
        <v>101</v>
      </c>
      <c r="F36" s="164"/>
      <c r="G36" s="147"/>
    </row>
    <row r="37" spans="1:7" ht="42.75">
      <c r="A37" s="156" t="s">
        <v>102</v>
      </c>
      <c r="B37" s="157" t="s">
        <v>103</v>
      </c>
      <c r="C37" s="157" t="s">
        <v>104</v>
      </c>
      <c r="D37" s="157" t="s">
        <v>105</v>
      </c>
      <c r="E37" s="14" t="s">
        <v>106</v>
      </c>
      <c r="F37" s="158" t="s">
        <v>107</v>
      </c>
      <c r="G37" s="148">
        <v>900</v>
      </c>
    </row>
    <row r="38" spans="1:7" ht="57">
      <c r="A38" s="149"/>
      <c r="B38" s="151"/>
      <c r="C38" s="151"/>
      <c r="D38" s="151"/>
      <c r="E38" s="15" t="s">
        <v>108</v>
      </c>
      <c r="F38" s="154"/>
      <c r="G38" s="146"/>
    </row>
    <row r="39" spans="1:7" ht="29.25" thickBot="1">
      <c r="A39" s="150"/>
      <c r="B39" s="152"/>
      <c r="C39" s="152"/>
      <c r="D39" s="152"/>
      <c r="E39" s="16" t="s">
        <v>109</v>
      </c>
      <c r="F39" s="155"/>
      <c r="G39" s="147"/>
    </row>
    <row r="40" spans="1:7">
      <c r="A40" s="149" t="s">
        <v>110</v>
      </c>
      <c r="B40" s="151" t="s">
        <v>111</v>
      </c>
      <c r="C40" s="151" t="s">
        <v>112</v>
      </c>
      <c r="D40" s="151" t="s">
        <v>113</v>
      </c>
      <c r="E40" s="145" t="s">
        <v>114</v>
      </c>
      <c r="F40" s="153" t="s">
        <v>115</v>
      </c>
      <c r="G40" s="146">
        <v>1530</v>
      </c>
    </row>
    <row r="41" spans="1:7" ht="57">
      <c r="A41" s="149"/>
      <c r="B41" s="151"/>
      <c r="C41" s="151"/>
      <c r="D41" s="151"/>
      <c r="E41" s="17" t="s">
        <v>116</v>
      </c>
      <c r="F41" s="154"/>
      <c r="G41" s="146"/>
    </row>
    <row r="42" spans="1:7" ht="29.25" thickBot="1">
      <c r="A42" s="150"/>
      <c r="B42" s="152"/>
      <c r="C42" s="152"/>
      <c r="D42" s="152"/>
      <c r="E42" s="16" t="s">
        <v>117</v>
      </c>
      <c r="F42" s="155"/>
      <c r="G42" s="147"/>
    </row>
  </sheetData>
  <mergeCells count="79">
    <mergeCell ref="A2:J2"/>
    <mergeCell ref="A5:A7"/>
    <mergeCell ref="B5:B7"/>
    <mergeCell ref="C5:C7"/>
    <mergeCell ref="D5:D7"/>
    <mergeCell ref="F5:F7"/>
    <mergeCell ref="G5:G7"/>
    <mergeCell ref="A8:A10"/>
    <mergeCell ref="B8:B10"/>
    <mergeCell ref="C8:C10"/>
    <mergeCell ref="D8:D10"/>
    <mergeCell ref="F8:F10"/>
    <mergeCell ref="A11:A12"/>
    <mergeCell ref="B11:B12"/>
    <mergeCell ref="C11:C12"/>
    <mergeCell ref="D11:D12"/>
    <mergeCell ref="F11:F12"/>
    <mergeCell ref="A13:A15"/>
    <mergeCell ref="B13:B15"/>
    <mergeCell ref="C13:C15"/>
    <mergeCell ref="D13:D15"/>
    <mergeCell ref="F13:F15"/>
    <mergeCell ref="A16:A18"/>
    <mergeCell ref="B16:B18"/>
    <mergeCell ref="C16:C18"/>
    <mergeCell ref="D16:D18"/>
    <mergeCell ref="F16:F18"/>
    <mergeCell ref="A19:A21"/>
    <mergeCell ref="B19:B21"/>
    <mergeCell ref="C19:C21"/>
    <mergeCell ref="D19:D21"/>
    <mergeCell ref="F19:F21"/>
    <mergeCell ref="A22:A24"/>
    <mergeCell ref="B22:B24"/>
    <mergeCell ref="C22:C24"/>
    <mergeCell ref="D22:D24"/>
    <mergeCell ref="F22:F24"/>
    <mergeCell ref="A25:A27"/>
    <mergeCell ref="B25:B27"/>
    <mergeCell ref="C25:C27"/>
    <mergeCell ref="D25:D27"/>
    <mergeCell ref="F25:F27"/>
    <mergeCell ref="A28:A30"/>
    <mergeCell ref="B28:B30"/>
    <mergeCell ref="C28:C30"/>
    <mergeCell ref="D28:D30"/>
    <mergeCell ref="F28:F30"/>
    <mergeCell ref="A31:A33"/>
    <mergeCell ref="B31:B33"/>
    <mergeCell ref="C31:C33"/>
    <mergeCell ref="D31:D33"/>
    <mergeCell ref="F31:F33"/>
    <mergeCell ref="G22:G24"/>
    <mergeCell ref="A40:A42"/>
    <mergeCell ref="B40:B42"/>
    <mergeCell ref="C40:C42"/>
    <mergeCell ref="D40:D42"/>
    <mergeCell ref="F40:F42"/>
    <mergeCell ref="A37:A39"/>
    <mergeCell ref="B37:B39"/>
    <mergeCell ref="C37:C39"/>
    <mergeCell ref="D37:D39"/>
    <mergeCell ref="F37:F39"/>
    <mergeCell ref="A34:A36"/>
    <mergeCell ref="B34:B36"/>
    <mergeCell ref="C34:C36"/>
    <mergeCell ref="D34:D36"/>
    <mergeCell ref="F34:F36"/>
    <mergeCell ref="G8:G10"/>
    <mergeCell ref="G11:G12"/>
    <mergeCell ref="G13:G15"/>
    <mergeCell ref="G16:G18"/>
    <mergeCell ref="G19:G21"/>
    <mergeCell ref="G40:G42"/>
    <mergeCell ref="G25:G27"/>
    <mergeCell ref="G28:G30"/>
    <mergeCell ref="G31:G33"/>
    <mergeCell ref="G34:G36"/>
    <mergeCell ref="G37:G39"/>
  </mergeCells>
  <pageMargins left="0.7" right="0.7" top="0.75" bottom="0.75" header="0.3" footer="0.3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4"/>
  <sheetViews>
    <sheetView topLeftCell="A34" workbookViewId="0">
      <selection activeCell="J5" sqref="J5"/>
    </sheetView>
  </sheetViews>
  <sheetFormatPr defaultRowHeight="15"/>
  <cols>
    <col min="1" max="1" width="5.42578125" customWidth="1"/>
    <col min="2" max="2" width="27.42578125" customWidth="1"/>
    <col min="3" max="3" width="17.28515625" customWidth="1"/>
    <col min="4" max="4" width="14.7109375" customWidth="1"/>
    <col min="5" max="5" width="13.85546875" customWidth="1"/>
    <col min="6" max="6" width="13" customWidth="1"/>
  </cols>
  <sheetData>
    <row r="1" spans="1:6" s="1" customFormat="1" ht="15.75">
      <c r="B1" s="219" t="s">
        <v>264</v>
      </c>
      <c r="C1" s="219"/>
      <c r="D1" s="219"/>
      <c r="E1" s="219"/>
      <c r="F1" s="219"/>
    </row>
    <row r="2" spans="1:6" s="1" customFormat="1" ht="15.75">
      <c r="B2" s="219" t="s">
        <v>265</v>
      </c>
      <c r="C2" s="219"/>
      <c r="D2" s="219"/>
      <c r="E2" s="219"/>
      <c r="F2" s="219"/>
    </row>
    <row r="3" spans="1:6" s="1" customFormat="1" ht="15.75">
      <c r="B3" s="219" t="s">
        <v>342</v>
      </c>
      <c r="C3" s="219"/>
      <c r="D3" s="219"/>
      <c r="E3" s="219"/>
      <c r="F3" s="219"/>
    </row>
    <row r="4" spans="1:6" s="1" customFormat="1" ht="15.75" thickBot="1"/>
    <row r="5" spans="1:6" s="1" customFormat="1" ht="54.75" customHeight="1" thickBot="1">
      <c r="A5" s="60" t="s">
        <v>266</v>
      </c>
      <c r="B5" s="55" t="s">
        <v>267</v>
      </c>
      <c r="C5" s="61" t="s">
        <v>268</v>
      </c>
      <c r="D5" s="62" t="s">
        <v>269</v>
      </c>
      <c r="E5" s="67" t="s">
        <v>270</v>
      </c>
      <c r="F5" s="61" t="s">
        <v>271</v>
      </c>
    </row>
    <row r="6" spans="1:6" s="1" customFormat="1" ht="70.5" customHeight="1" thickBot="1">
      <c r="A6" s="26" t="s">
        <v>18</v>
      </c>
      <c r="B6" s="63" t="s">
        <v>272</v>
      </c>
      <c r="C6" s="64" t="s">
        <v>273</v>
      </c>
      <c r="D6" s="61">
        <v>4</v>
      </c>
      <c r="E6" s="63">
        <v>0.1</v>
      </c>
      <c r="F6" s="61">
        <v>0.1</v>
      </c>
    </row>
    <row r="7" spans="1:6" s="1" customFormat="1" ht="69.75" customHeight="1" thickBot="1">
      <c r="A7" s="26" t="s">
        <v>26</v>
      </c>
      <c r="B7" s="61" t="s">
        <v>274</v>
      </c>
      <c r="C7" s="61" t="s">
        <v>275</v>
      </c>
      <c r="D7" s="61">
        <v>4</v>
      </c>
      <c r="E7" s="61">
        <v>3235.3</v>
      </c>
      <c r="F7" s="61">
        <v>3235.3</v>
      </c>
    </row>
    <row r="8" spans="1:6" s="1" customFormat="1" ht="84.75" customHeight="1" thickBot="1">
      <c r="A8" s="65" t="s">
        <v>34</v>
      </c>
      <c r="B8" s="61" t="s">
        <v>9</v>
      </c>
      <c r="C8" s="61" t="s">
        <v>276</v>
      </c>
      <c r="D8" s="61">
        <v>4</v>
      </c>
      <c r="E8" s="61">
        <v>262.5</v>
      </c>
      <c r="F8" s="61">
        <v>262.5</v>
      </c>
    </row>
    <row r="9" spans="1:6" s="1" customFormat="1" ht="38.25" customHeight="1" thickBot="1">
      <c r="A9" s="64" t="s">
        <v>41</v>
      </c>
      <c r="B9" s="61" t="s">
        <v>277</v>
      </c>
      <c r="C9" s="61" t="s">
        <v>278</v>
      </c>
      <c r="D9" s="61">
        <v>4</v>
      </c>
      <c r="E9" s="61">
        <v>2.2000000000000002</v>
      </c>
      <c r="F9" s="61">
        <v>2.2000000000000002</v>
      </c>
    </row>
    <row r="10" spans="1:6" s="1" customFormat="1" ht="36" customHeight="1" thickBot="1">
      <c r="A10" s="65" t="s">
        <v>48</v>
      </c>
      <c r="B10" s="63" t="s">
        <v>279</v>
      </c>
      <c r="C10" s="63" t="s">
        <v>280</v>
      </c>
      <c r="D10" s="63">
        <v>4</v>
      </c>
      <c r="E10" s="63">
        <v>41.6</v>
      </c>
      <c r="F10" s="63">
        <v>41.6</v>
      </c>
    </row>
    <row r="11" spans="1:6" s="1" customFormat="1" ht="36" customHeight="1" thickBot="1">
      <c r="A11" s="65" t="s">
        <v>56</v>
      </c>
      <c r="B11" s="63" t="s">
        <v>281</v>
      </c>
      <c r="C11" s="63" t="s">
        <v>282</v>
      </c>
      <c r="D11" s="63">
        <v>4</v>
      </c>
      <c r="E11" s="63">
        <v>23.8</v>
      </c>
      <c r="F11" s="63">
        <v>23.8</v>
      </c>
    </row>
    <row r="12" spans="1:6" s="1" customFormat="1" ht="45" customHeight="1" thickBot="1">
      <c r="A12" s="65" t="s">
        <v>64</v>
      </c>
      <c r="B12" s="63" t="s">
        <v>283</v>
      </c>
      <c r="C12" s="63" t="s">
        <v>284</v>
      </c>
      <c r="D12" s="63">
        <v>4</v>
      </c>
      <c r="E12" s="63">
        <v>10.9</v>
      </c>
      <c r="F12" s="63">
        <v>10.9</v>
      </c>
    </row>
    <row r="13" spans="1:6" s="1" customFormat="1" ht="55.5" customHeight="1" thickBot="1">
      <c r="A13" s="64" t="s">
        <v>72</v>
      </c>
      <c r="B13" s="61" t="s">
        <v>285</v>
      </c>
      <c r="C13" s="61" t="s">
        <v>286</v>
      </c>
      <c r="D13" s="61">
        <v>5</v>
      </c>
      <c r="E13" s="61">
        <v>13.3</v>
      </c>
      <c r="F13" s="61">
        <v>13.3</v>
      </c>
    </row>
    <row r="14" spans="1:6" s="1" customFormat="1" ht="97.5" customHeight="1" thickBot="1">
      <c r="A14" s="65" t="s">
        <v>79</v>
      </c>
      <c r="B14" s="63" t="s">
        <v>287</v>
      </c>
      <c r="C14" s="63" t="s">
        <v>288</v>
      </c>
      <c r="D14" s="63">
        <v>5</v>
      </c>
      <c r="E14" s="63">
        <v>440.8</v>
      </c>
      <c r="F14" s="63">
        <v>440.8</v>
      </c>
    </row>
    <row r="15" spans="1:6" s="1" customFormat="1" ht="95.25" customHeight="1" thickBot="1">
      <c r="A15" s="65" t="s">
        <v>86</v>
      </c>
      <c r="B15" s="63" t="s">
        <v>289</v>
      </c>
      <c r="C15" s="63" t="s">
        <v>290</v>
      </c>
      <c r="D15" s="63">
        <v>5</v>
      </c>
      <c r="E15" s="63">
        <v>2660</v>
      </c>
      <c r="F15" s="63">
        <v>2660</v>
      </c>
    </row>
    <row r="16" spans="1:6" s="1" customFormat="1" ht="99.75" customHeight="1" thickBot="1">
      <c r="A16" s="65" t="s">
        <v>94</v>
      </c>
      <c r="B16" s="63" t="s">
        <v>291</v>
      </c>
      <c r="C16" s="63" t="s">
        <v>292</v>
      </c>
      <c r="D16" s="63">
        <v>5</v>
      </c>
      <c r="E16" s="63">
        <v>3052.4</v>
      </c>
      <c r="F16" s="63">
        <v>3052.4</v>
      </c>
    </row>
    <row r="17" spans="1:6" s="1" customFormat="1" ht="81" customHeight="1" thickBot="1">
      <c r="A17" s="65" t="s">
        <v>102</v>
      </c>
      <c r="B17" s="63" t="s">
        <v>293</v>
      </c>
      <c r="C17" s="63" t="s">
        <v>294</v>
      </c>
      <c r="D17" s="63">
        <v>5</v>
      </c>
      <c r="E17" s="63">
        <v>354.7</v>
      </c>
      <c r="F17" s="63">
        <v>354.7</v>
      </c>
    </row>
    <row r="18" spans="1:6" s="1" customFormat="1" ht="22.5" customHeight="1" thickBot="1">
      <c r="A18" s="65" t="s">
        <v>110</v>
      </c>
      <c r="B18" s="63" t="s">
        <v>295</v>
      </c>
      <c r="C18" s="63" t="s">
        <v>296</v>
      </c>
      <c r="D18" s="63">
        <v>5</v>
      </c>
      <c r="E18" s="63">
        <v>26.3</v>
      </c>
      <c r="F18" s="63">
        <v>26.3</v>
      </c>
    </row>
    <row r="19" spans="1:6" s="1" customFormat="1" ht="52.5" customHeight="1" thickBot="1">
      <c r="A19" s="65" t="s">
        <v>297</v>
      </c>
      <c r="B19" s="63" t="s">
        <v>298</v>
      </c>
      <c r="C19" s="63" t="s">
        <v>299</v>
      </c>
      <c r="D19" s="63">
        <v>5</v>
      </c>
      <c r="E19" s="63">
        <v>58.8</v>
      </c>
      <c r="F19" s="63">
        <v>58.8</v>
      </c>
    </row>
    <row r="20" spans="1:6" s="1" customFormat="1" ht="44.25" customHeight="1" thickBot="1">
      <c r="A20" s="65" t="s">
        <v>300</v>
      </c>
      <c r="B20" s="63" t="s">
        <v>301</v>
      </c>
      <c r="C20" s="63" t="s">
        <v>302</v>
      </c>
      <c r="D20" s="63">
        <v>5</v>
      </c>
      <c r="E20" s="63">
        <v>1108.0999999999999</v>
      </c>
      <c r="F20" s="63">
        <v>1108.0999999999999</v>
      </c>
    </row>
    <row r="21" spans="1:6" s="1" customFormat="1" ht="51.75" customHeight="1" thickBot="1">
      <c r="A21" s="65" t="s">
        <v>303</v>
      </c>
      <c r="B21" s="63" t="s">
        <v>125</v>
      </c>
      <c r="C21" s="63" t="s">
        <v>304</v>
      </c>
      <c r="D21" s="63">
        <v>5</v>
      </c>
      <c r="E21" s="63">
        <v>2</v>
      </c>
      <c r="F21" s="63">
        <v>2</v>
      </c>
    </row>
    <row r="22" spans="1:6" s="1" customFormat="1" ht="56.25" customHeight="1" thickBot="1">
      <c r="A22" s="65" t="s">
        <v>305</v>
      </c>
      <c r="B22" s="63" t="s">
        <v>130</v>
      </c>
      <c r="C22" s="63" t="s">
        <v>306</v>
      </c>
      <c r="D22" s="63">
        <v>5</v>
      </c>
      <c r="E22" s="63">
        <v>12</v>
      </c>
      <c r="F22" s="63">
        <v>12</v>
      </c>
    </row>
    <row r="23" spans="1:6" s="1" customFormat="1" ht="66" customHeight="1" thickBot="1">
      <c r="A23" s="65" t="s">
        <v>307</v>
      </c>
      <c r="B23" s="63" t="s">
        <v>308</v>
      </c>
      <c r="C23" s="63" t="s">
        <v>309</v>
      </c>
      <c r="D23" s="63">
        <v>5</v>
      </c>
      <c r="E23" s="63">
        <v>0.5</v>
      </c>
      <c r="F23" s="63">
        <v>0.5</v>
      </c>
    </row>
    <row r="24" spans="1:6" s="1" customFormat="1" ht="54.75" customHeight="1" thickBot="1">
      <c r="A24" s="65" t="s">
        <v>310</v>
      </c>
      <c r="B24" s="63" t="s">
        <v>311</v>
      </c>
      <c r="C24" s="63" t="s">
        <v>312</v>
      </c>
      <c r="D24" s="63">
        <v>5</v>
      </c>
      <c r="E24" s="63">
        <v>418.3</v>
      </c>
      <c r="F24" s="63">
        <v>418.3</v>
      </c>
    </row>
    <row r="25" spans="1:6" s="1" customFormat="1" ht="85.5" customHeight="1" thickBot="1">
      <c r="A25" s="65" t="s">
        <v>313</v>
      </c>
      <c r="B25" s="63" t="s">
        <v>314</v>
      </c>
      <c r="C25" s="63" t="s">
        <v>315</v>
      </c>
      <c r="D25" s="63">
        <v>5</v>
      </c>
      <c r="E25" s="63">
        <v>150.19999999999999</v>
      </c>
      <c r="F25" s="63">
        <v>150.19999999999999</v>
      </c>
    </row>
    <row r="26" spans="1:6" s="1" customFormat="1" ht="70.5" customHeight="1" thickBot="1">
      <c r="A26" s="65" t="s">
        <v>316</v>
      </c>
      <c r="B26" s="63" t="s">
        <v>317</v>
      </c>
      <c r="C26" s="63" t="s">
        <v>318</v>
      </c>
      <c r="D26" s="63">
        <v>5</v>
      </c>
      <c r="E26" s="63">
        <v>88.3</v>
      </c>
      <c r="F26" s="63">
        <v>88.3</v>
      </c>
    </row>
    <row r="27" spans="1:6" s="1" customFormat="1" ht="78" customHeight="1" thickBot="1">
      <c r="A27" s="65" t="s">
        <v>319</v>
      </c>
      <c r="B27" s="63" t="s">
        <v>320</v>
      </c>
      <c r="C27" s="63" t="s">
        <v>321</v>
      </c>
      <c r="D27" s="63">
        <v>5</v>
      </c>
      <c r="E27" s="63">
        <v>12.9</v>
      </c>
      <c r="F27" s="63">
        <v>12.9</v>
      </c>
    </row>
    <row r="28" spans="1:6" s="1" customFormat="1" ht="79.5" customHeight="1" thickBot="1">
      <c r="A28" s="65" t="s">
        <v>322</v>
      </c>
      <c r="B28" s="63" t="s">
        <v>323</v>
      </c>
      <c r="C28" s="63" t="s">
        <v>324</v>
      </c>
      <c r="D28" s="63">
        <v>5</v>
      </c>
      <c r="E28" s="63">
        <v>16.2</v>
      </c>
      <c r="F28" s="63">
        <v>16.2</v>
      </c>
    </row>
    <row r="29" spans="1:6" s="1" customFormat="1" ht="69" customHeight="1" thickBot="1">
      <c r="A29" s="65" t="s">
        <v>325</v>
      </c>
      <c r="B29" s="63" t="s">
        <v>326</v>
      </c>
      <c r="C29" s="63" t="s">
        <v>327</v>
      </c>
      <c r="D29" s="63">
        <v>5</v>
      </c>
      <c r="E29" s="63">
        <v>1.8</v>
      </c>
      <c r="F29" s="63">
        <v>1.8</v>
      </c>
    </row>
    <row r="30" spans="1:6" s="1" customFormat="1" ht="36" customHeight="1" thickBot="1">
      <c r="A30" s="65" t="s">
        <v>328</v>
      </c>
      <c r="B30" s="63" t="s">
        <v>329</v>
      </c>
      <c r="C30" s="63" t="s">
        <v>330</v>
      </c>
      <c r="D30" s="63">
        <v>5</v>
      </c>
      <c r="E30" s="63">
        <v>131.80000000000001</v>
      </c>
      <c r="F30" s="63">
        <v>131.80000000000001</v>
      </c>
    </row>
    <row r="31" spans="1:6" s="1" customFormat="1" ht="39" customHeight="1" thickBot="1">
      <c r="A31" s="65" t="s">
        <v>331</v>
      </c>
      <c r="B31" s="63" t="s">
        <v>332</v>
      </c>
      <c r="C31" s="63" t="s">
        <v>333</v>
      </c>
      <c r="D31" s="63">
        <v>5</v>
      </c>
      <c r="E31" s="63">
        <v>773.2</v>
      </c>
      <c r="F31" s="63">
        <v>773.2</v>
      </c>
    </row>
    <row r="32" spans="1:6" s="1" customFormat="1" ht="45" customHeight="1" thickBot="1">
      <c r="A32" s="65" t="s">
        <v>334</v>
      </c>
      <c r="B32" s="63" t="s">
        <v>335</v>
      </c>
      <c r="C32" s="63" t="s">
        <v>336</v>
      </c>
      <c r="D32" s="63">
        <v>5</v>
      </c>
      <c r="E32" s="63">
        <v>463.3</v>
      </c>
      <c r="F32" s="63">
        <v>463.3</v>
      </c>
    </row>
    <row r="33" spans="1:6" s="1" customFormat="1" ht="47.25" customHeight="1" thickBot="1">
      <c r="A33" s="65" t="s">
        <v>337</v>
      </c>
      <c r="B33" s="66" t="s">
        <v>338</v>
      </c>
      <c r="C33" s="63" t="s">
        <v>339</v>
      </c>
      <c r="D33" s="63">
        <v>5</v>
      </c>
      <c r="E33" s="63">
        <v>118.9</v>
      </c>
      <c r="F33" s="63">
        <v>118.9</v>
      </c>
    </row>
    <row r="34" spans="1:6" s="1" customFormat="1" ht="93.75" customHeight="1" thickBot="1">
      <c r="A34" s="65" t="s">
        <v>340</v>
      </c>
      <c r="B34" s="66" t="s">
        <v>127</v>
      </c>
      <c r="C34" s="63" t="s">
        <v>341</v>
      </c>
      <c r="D34" s="63">
        <v>5</v>
      </c>
      <c r="E34" s="63">
        <v>46</v>
      </c>
      <c r="F34" s="63">
        <v>46</v>
      </c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60"/>
  <sheetViews>
    <sheetView workbookViewId="0">
      <selection activeCell="K7" sqref="K7"/>
    </sheetView>
  </sheetViews>
  <sheetFormatPr defaultRowHeight="15"/>
  <cols>
    <col min="1" max="2" width="9.140625" style="1"/>
    <col min="3" max="3" width="49.140625" style="1" customWidth="1"/>
    <col min="4" max="4" width="20.42578125" style="1" customWidth="1"/>
    <col min="5" max="5" width="10" style="1" customWidth="1"/>
    <col min="6" max="6" width="9.140625" style="1"/>
  </cols>
  <sheetData>
    <row r="1" spans="1:6" ht="15.75">
      <c r="B1" s="220" t="s">
        <v>343</v>
      </c>
      <c r="C1" s="221"/>
      <c r="D1" s="221"/>
      <c r="E1" s="221"/>
      <c r="F1" s="221"/>
    </row>
    <row r="2" spans="1:6" ht="15.75" thickBot="1">
      <c r="B2" s="68"/>
      <c r="C2" s="68"/>
      <c r="D2" s="68"/>
      <c r="E2" s="69" t="s">
        <v>344</v>
      </c>
      <c r="F2" s="69" t="s">
        <v>344</v>
      </c>
    </row>
    <row r="3" spans="1:6" ht="15.75" thickBot="1">
      <c r="A3" s="70"/>
      <c r="B3" s="115" t="s">
        <v>0</v>
      </c>
      <c r="C3" s="72" t="s">
        <v>241</v>
      </c>
      <c r="D3" s="73" t="s">
        <v>345</v>
      </c>
      <c r="E3" s="73" t="s">
        <v>346</v>
      </c>
      <c r="F3" s="72" t="s">
        <v>347</v>
      </c>
    </row>
    <row r="4" spans="1:6" ht="30.75" thickBot="1">
      <c r="A4" s="70"/>
      <c r="B4" s="90">
        <v>1</v>
      </c>
      <c r="C4" s="74" t="s">
        <v>348</v>
      </c>
      <c r="D4" s="74" t="s">
        <v>142</v>
      </c>
      <c r="E4" s="75">
        <v>32930.06</v>
      </c>
      <c r="F4" s="74">
        <v>3518.5770000000002</v>
      </c>
    </row>
    <row r="5" spans="1:6" ht="45.75" thickBot="1">
      <c r="A5" s="70"/>
      <c r="B5" s="90">
        <v>2</v>
      </c>
      <c r="C5" s="76" t="s">
        <v>9</v>
      </c>
      <c r="D5" s="77" t="s">
        <v>139</v>
      </c>
      <c r="E5" s="75">
        <v>13422.13</v>
      </c>
      <c r="F5" s="74">
        <v>1434.5830000000001</v>
      </c>
    </row>
    <row r="6" spans="1:6" ht="15.75" thickBot="1">
      <c r="A6" s="70"/>
      <c r="B6" s="94">
        <v>3</v>
      </c>
      <c r="C6" s="80" t="s">
        <v>144</v>
      </c>
      <c r="D6" s="78" t="s">
        <v>145</v>
      </c>
      <c r="E6" s="79">
        <v>8274.7780000000002</v>
      </c>
      <c r="F6" s="100">
        <v>884.16</v>
      </c>
    </row>
    <row r="7" spans="1:6" ht="45.75" thickBot="1">
      <c r="A7" s="70"/>
      <c r="B7" s="121">
        <v>4</v>
      </c>
      <c r="C7" s="81" t="s">
        <v>184</v>
      </c>
      <c r="D7" s="82" t="s">
        <v>151</v>
      </c>
      <c r="E7" s="83">
        <v>4428.2550000000001</v>
      </c>
      <c r="F7" s="122">
        <v>473.15899999999999</v>
      </c>
    </row>
    <row r="8" spans="1:6" ht="45.75" thickBot="1">
      <c r="A8" s="70"/>
      <c r="B8" s="90">
        <v>5</v>
      </c>
      <c r="C8" s="76" t="s">
        <v>153</v>
      </c>
      <c r="D8" s="77" t="s">
        <v>154</v>
      </c>
      <c r="E8" s="75">
        <v>309.6771</v>
      </c>
      <c r="F8" s="74">
        <v>33.088999999999999</v>
      </c>
    </row>
    <row r="9" spans="1:6" ht="30.75" thickBot="1">
      <c r="A9" s="70"/>
      <c r="B9" s="90">
        <v>6</v>
      </c>
      <c r="C9" s="76" t="s">
        <v>156</v>
      </c>
      <c r="D9" s="77" t="s">
        <v>157</v>
      </c>
      <c r="E9" s="75">
        <v>136.7525</v>
      </c>
      <c r="F9" s="74">
        <v>14.612</v>
      </c>
    </row>
    <row r="10" spans="1:6" ht="45.75" thickBot="1">
      <c r="A10" s="70"/>
      <c r="B10" s="98">
        <v>7</v>
      </c>
      <c r="C10" s="84" t="s">
        <v>159</v>
      </c>
      <c r="D10" s="85" t="s">
        <v>160</v>
      </c>
      <c r="E10" s="86">
        <v>98.951800000000006</v>
      </c>
      <c r="F10" s="109">
        <v>10.573</v>
      </c>
    </row>
    <row r="11" spans="1:6" ht="30.75" thickBot="1">
      <c r="A11" s="70"/>
      <c r="B11" s="98">
        <v>8</v>
      </c>
      <c r="C11" s="84" t="s">
        <v>183</v>
      </c>
      <c r="D11" s="85" t="s">
        <v>163</v>
      </c>
      <c r="E11" s="86">
        <v>189.0033</v>
      </c>
      <c r="F11" s="109">
        <v>20.195</v>
      </c>
    </row>
    <row r="12" spans="1:6" ht="30.75" thickBot="1">
      <c r="A12" s="70"/>
      <c r="B12" s="98">
        <v>9</v>
      </c>
      <c r="C12" s="84" t="s">
        <v>185</v>
      </c>
      <c r="D12" s="85" t="s">
        <v>171</v>
      </c>
      <c r="E12" s="86">
        <v>4605.5219999999999</v>
      </c>
      <c r="F12" s="109">
        <v>492.1</v>
      </c>
    </row>
    <row r="13" spans="1:6" ht="30.75" thickBot="1">
      <c r="A13" s="70"/>
      <c r="B13" s="90">
        <v>10</v>
      </c>
      <c r="C13" s="74" t="s">
        <v>349</v>
      </c>
      <c r="D13" s="85" t="s">
        <v>172</v>
      </c>
      <c r="E13" s="79">
        <v>18806.740000000002</v>
      </c>
      <c r="F13" s="77">
        <v>2009.5</v>
      </c>
    </row>
    <row r="14" spans="1:6" ht="15.75" thickBot="1">
      <c r="A14" s="70"/>
      <c r="B14" s="90">
        <v>11</v>
      </c>
      <c r="C14" s="87" t="s">
        <v>277</v>
      </c>
      <c r="D14" s="88">
        <v>73339001714</v>
      </c>
      <c r="E14" s="89">
        <v>2845.24</v>
      </c>
      <c r="F14" s="77">
        <v>563.65</v>
      </c>
    </row>
    <row r="15" spans="1:6" ht="45.75" thickBot="1">
      <c r="A15" s="70"/>
      <c r="B15" s="94">
        <v>12</v>
      </c>
      <c r="C15" s="91" t="s">
        <v>350</v>
      </c>
      <c r="D15" s="92">
        <v>30531342214</v>
      </c>
      <c r="E15" s="93">
        <v>869.6</v>
      </c>
      <c r="F15" s="77">
        <v>173.92</v>
      </c>
    </row>
    <row r="16" spans="1:6" ht="45.75" thickBot="1">
      <c r="A16" s="70"/>
      <c r="B16" s="90">
        <v>13</v>
      </c>
      <c r="C16" s="91" t="s">
        <v>351</v>
      </c>
      <c r="D16" s="92">
        <v>30531352424</v>
      </c>
      <c r="E16" s="93">
        <v>49</v>
      </c>
      <c r="F16" s="77">
        <v>9.8000000000000007</v>
      </c>
    </row>
    <row r="17" spans="1:6" ht="30.75" thickBot="1">
      <c r="A17" s="70"/>
      <c r="B17" s="94">
        <v>14</v>
      </c>
      <c r="C17" s="91" t="s">
        <v>352</v>
      </c>
      <c r="D17" s="92">
        <v>36122101424</v>
      </c>
      <c r="E17" s="93">
        <v>216.24600000000001</v>
      </c>
      <c r="F17" s="77">
        <v>43.76</v>
      </c>
    </row>
    <row r="18" spans="1:6" ht="30.75" thickBot="1">
      <c r="B18" s="90">
        <v>15</v>
      </c>
      <c r="C18" s="91" t="s">
        <v>353</v>
      </c>
      <c r="D18" s="92">
        <v>40310100524</v>
      </c>
      <c r="E18" s="93">
        <v>6.15</v>
      </c>
      <c r="F18" s="77">
        <v>1.23</v>
      </c>
    </row>
    <row r="19" spans="1:6" ht="15.75" thickBot="1">
      <c r="A19" s="70"/>
      <c r="B19" s="123">
        <v>16</v>
      </c>
      <c r="C19" s="96" t="s">
        <v>354</v>
      </c>
      <c r="D19" s="92">
        <v>45570000714</v>
      </c>
      <c r="E19" s="97">
        <v>45.7</v>
      </c>
      <c r="F19" s="74">
        <v>9.44</v>
      </c>
    </row>
    <row r="20" spans="1:6" ht="30.75" thickBot="1">
      <c r="A20" s="70"/>
      <c r="B20" s="90">
        <v>17</v>
      </c>
      <c r="C20" s="96" t="s">
        <v>283</v>
      </c>
      <c r="D20" s="92">
        <v>89000001724</v>
      </c>
      <c r="E20" s="99">
        <v>193</v>
      </c>
      <c r="F20" s="100">
        <v>38.6</v>
      </c>
    </row>
    <row r="21" spans="1:6" ht="15.75" thickBot="1">
      <c r="A21" s="70"/>
      <c r="B21" s="123">
        <v>18</v>
      </c>
      <c r="C21" s="101" t="s">
        <v>355</v>
      </c>
      <c r="D21" s="102">
        <v>30311109235</v>
      </c>
      <c r="E21" s="93">
        <v>34</v>
      </c>
      <c r="F21" s="77">
        <v>6.8</v>
      </c>
    </row>
    <row r="22" spans="1:6" ht="30.75" thickBot="1">
      <c r="A22" s="70"/>
      <c r="B22" s="90">
        <v>19</v>
      </c>
      <c r="C22" s="103" t="s">
        <v>356</v>
      </c>
      <c r="D22" s="92">
        <v>30529111205</v>
      </c>
      <c r="E22" s="93">
        <v>566.65</v>
      </c>
      <c r="F22" s="100">
        <v>113.33</v>
      </c>
    </row>
    <row r="23" spans="1:6" ht="15.75" thickBot="1">
      <c r="A23" s="70"/>
      <c r="B23" s="123">
        <v>20</v>
      </c>
      <c r="C23" s="103" t="s">
        <v>357</v>
      </c>
      <c r="D23" s="92">
        <v>43425001295</v>
      </c>
      <c r="E23" s="93">
        <v>121</v>
      </c>
      <c r="F23" s="77">
        <v>24.2</v>
      </c>
    </row>
    <row r="24" spans="1:6" ht="30.75" thickBot="1">
      <c r="A24" s="70"/>
      <c r="B24" s="90">
        <v>21</v>
      </c>
      <c r="C24" s="103" t="s">
        <v>358</v>
      </c>
      <c r="D24" s="92">
        <v>45610001515</v>
      </c>
      <c r="E24" s="93">
        <v>24.312999999999999</v>
      </c>
      <c r="F24" s="85">
        <v>4.9020000000000001</v>
      </c>
    </row>
    <row r="25" spans="1:6" ht="15.75" thickBot="1">
      <c r="A25" s="70"/>
      <c r="B25" s="90">
        <v>22</v>
      </c>
      <c r="C25" s="103" t="s">
        <v>359</v>
      </c>
      <c r="D25" s="92">
        <v>45620001295</v>
      </c>
      <c r="E25" s="93">
        <v>1.6</v>
      </c>
      <c r="F25" s="77">
        <v>0.32</v>
      </c>
    </row>
    <row r="26" spans="1:6" ht="30.75" thickBot="1">
      <c r="A26" s="70"/>
      <c r="B26" s="98">
        <v>23</v>
      </c>
      <c r="C26" s="103" t="s">
        <v>360</v>
      </c>
      <c r="D26" s="92">
        <v>73339002715</v>
      </c>
      <c r="E26" s="93">
        <v>2168.922</v>
      </c>
      <c r="F26" s="85">
        <v>427.88</v>
      </c>
    </row>
    <row r="27" spans="1:6" ht="15.75" thickBot="1">
      <c r="A27" s="70"/>
      <c r="B27" s="123">
        <v>24</v>
      </c>
      <c r="C27" s="104" t="s">
        <v>361</v>
      </c>
      <c r="D27" s="92">
        <v>91910001205</v>
      </c>
      <c r="E27" s="93">
        <v>0.6</v>
      </c>
      <c r="F27" s="100">
        <v>0.12</v>
      </c>
    </row>
    <row r="28" spans="1:6" ht="45.75" thickBot="1">
      <c r="A28" s="70"/>
      <c r="B28" s="124">
        <v>25</v>
      </c>
      <c r="C28" s="105" t="s">
        <v>362</v>
      </c>
      <c r="D28" s="92">
        <v>30531331204</v>
      </c>
      <c r="E28" s="93">
        <v>56.5</v>
      </c>
      <c r="F28" s="77">
        <v>11.3</v>
      </c>
    </row>
    <row r="29" spans="1:6" ht="15.75" thickBot="1">
      <c r="A29" s="70"/>
      <c r="B29" s="123">
        <v>26</v>
      </c>
      <c r="C29" s="106" t="s">
        <v>363</v>
      </c>
      <c r="D29" s="92">
        <v>33115103424</v>
      </c>
      <c r="E29" s="99">
        <v>14.994</v>
      </c>
      <c r="F29" s="85">
        <v>3.1</v>
      </c>
    </row>
    <row r="30" spans="1:6" ht="15.75" thickBot="1">
      <c r="A30" s="70"/>
      <c r="B30" s="124">
        <v>27</v>
      </c>
      <c r="C30" s="105" t="s">
        <v>364</v>
      </c>
      <c r="D30" s="92">
        <v>45620052414</v>
      </c>
      <c r="E30" s="99">
        <v>196</v>
      </c>
      <c r="F30" s="100">
        <v>39.200000000000003</v>
      </c>
    </row>
    <row r="31" spans="1:6" ht="15.75" thickBot="1">
      <c r="A31" s="70"/>
      <c r="B31" s="123">
        <v>28</v>
      </c>
      <c r="C31" s="106" t="s">
        <v>365</v>
      </c>
      <c r="D31" s="92">
        <v>45711101204</v>
      </c>
      <c r="E31" s="99">
        <v>1.5</v>
      </c>
      <c r="F31" s="77">
        <v>0.3</v>
      </c>
    </row>
    <row r="32" spans="1:6" ht="15.75" thickBot="1">
      <c r="A32" s="70"/>
      <c r="B32" s="124">
        <v>29</v>
      </c>
      <c r="C32" s="105" t="s">
        <v>366</v>
      </c>
      <c r="D32" s="92">
        <v>91910002204</v>
      </c>
      <c r="E32" s="99">
        <v>4.45</v>
      </c>
      <c r="F32" s="85">
        <v>0.92</v>
      </c>
    </row>
    <row r="33" spans="1:6" ht="30.75" thickBot="1">
      <c r="A33" s="70"/>
      <c r="B33" s="123">
        <v>30</v>
      </c>
      <c r="C33" s="103" t="s">
        <v>367</v>
      </c>
      <c r="D33" s="92">
        <v>30115961525</v>
      </c>
      <c r="E33" s="107">
        <v>405.36500000000001</v>
      </c>
      <c r="F33" s="85">
        <v>54.319000000000003</v>
      </c>
    </row>
    <row r="34" spans="1:6" ht="30" thickBot="1">
      <c r="A34" s="70"/>
      <c r="B34" s="90">
        <v>31</v>
      </c>
      <c r="C34" s="108" t="s">
        <v>368</v>
      </c>
      <c r="D34" s="92">
        <v>30311122235</v>
      </c>
      <c r="E34" s="107">
        <v>5.5839999999999996</v>
      </c>
      <c r="F34" s="85">
        <v>0.755</v>
      </c>
    </row>
    <row r="35" spans="1:6" ht="15.75" thickBot="1">
      <c r="A35" s="70"/>
      <c r="B35" s="123">
        <v>32</v>
      </c>
      <c r="C35" s="103" t="s">
        <v>369</v>
      </c>
      <c r="D35" s="92">
        <v>34190101205</v>
      </c>
      <c r="E35" s="93">
        <v>26.5</v>
      </c>
      <c r="F35" s="85">
        <v>5.3</v>
      </c>
    </row>
    <row r="36" spans="1:6" ht="15.75" thickBot="1">
      <c r="A36" s="70"/>
      <c r="B36" s="90">
        <v>33</v>
      </c>
      <c r="C36" s="103" t="s">
        <v>370</v>
      </c>
      <c r="D36" s="92">
        <v>34310002205</v>
      </c>
      <c r="E36" s="93">
        <v>4.5</v>
      </c>
      <c r="F36" s="85">
        <v>0.9</v>
      </c>
    </row>
    <row r="37" spans="1:6" ht="15.75" thickBot="1">
      <c r="A37" s="70"/>
      <c r="B37" s="90">
        <v>34</v>
      </c>
      <c r="C37" s="103" t="s">
        <v>371</v>
      </c>
      <c r="D37" s="92">
        <v>34321001205</v>
      </c>
      <c r="E37" s="93">
        <v>0.5</v>
      </c>
      <c r="F37" s="109">
        <v>0.1</v>
      </c>
    </row>
    <row r="38" spans="1:6" ht="15.75" thickBot="1">
      <c r="A38" s="70"/>
      <c r="B38" s="123">
        <v>35</v>
      </c>
      <c r="C38" s="103" t="s">
        <v>372</v>
      </c>
      <c r="D38" s="92">
        <v>34620001205</v>
      </c>
      <c r="E38" s="110">
        <v>25</v>
      </c>
      <c r="F38" s="100">
        <v>5</v>
      </c>
    </row>
    <row r="39" spans="1:6" ht="30.75" thickBot="1">
      <c r="A39" s="70"/>
      <c r="B39" s="90">
        <v>36</v>
      </c>
      <c r="C39" s="103" t="s">
        <v>373</v>
      </c>
      <c r="D39" s="92">
        <v>40414000515</v>
      </c>
      <c r="E39" s="89">
        <v>2</v>
      </c>
      <c r="F39" s="74">
        <v>0.4</v>
      </c>
    </row>
    <row r="40" spans="1:6" ht="30.75" thickBot="1">
      <c r="A40" s="70"/>
      <c r="B40" s="123">
        <v>37</v>
      </c>
      <c r="C40" s="104" t="s">
        <v>374</v>
      </c>
      <c r="D40" s="92">
        <v>73610001305</v>
      </c>
      <c r="E40" s="99">
        <v>154.89500000000001</v>
      </c>
      <c r="F40" s="100">
        <v>32.01</v>
      </c>
    </row>
    <row r="41" spans="1:6" ht="15.75" thickBot="1">
      <c r="A41" s="70"/>
      <c r="B41" s="124">
        <v>38</v>
      </c>
      <c r="C41" s="111" t="s">
        <v>375</v>
      </c>
      <c r="D41" s="92">
        <v>81220101205</v>
      </c>
      <c r="E41" s="99">
        <v>112</v>
      </c>
      <c r="F41" s="77">
        <v>22.4</v>
      </c>
    </row>
    <row r="42" spans="1:6" ht="30.75" thickBot="1">
      <c r="A42" s="70"/>
      <c r="B42" s="123">
        <v>39</v>
      </c>
      <c r="C42" s="104" t="s">
        <v>376</v>
      </c>
      <c r="D42" s="92">
        <v>82220101215</v>
      </c>
      <c r="E42" s="99">
        <v>39.5</v>
      </c>
      <c r="F42" s="100">
        <v>7.9</v>
      </c>
    </row>
    <row r="43" spans="1:6" ht="45.75" thickBot="1">
      <c r="A43" s="70"/>
      <c r="B43" s="124">
        <v>40</v>
      </c>
      <c r="C43" s="112" t="s">
        <v>377</v>
      </c>
      <c r="D43" s="102">
        <v>33576231205</v>
      </c>
      <c r="E43" s="99">
        <v>145.25200000000001</v>
      </c>
      <c r="F43" s="77">
        <v>30.03</v>
      </c>
    </row>
    <row r="44" spans="1:6" ht="45.75" thickBot="1">
      <c r="A44" s="70"/>
      <c r="B44" s="125">
        <v>41</v>
      </c>
      <c r="C44" s="103" t="s">
        <v>378</v>
      </c>
      <c r="D44" s="92">
        <v>40213101625</v>
      </c>
      <c r="E44" s="107">
        <v>0.28399999999999997</v>
      </c>
      <c r="F44" s="85">
        <v>3.7999999999999999E-2</v>
      </c>
    </row>
    <row r="45" spans="1:6" ht="30.75" thickBot="1">
      <c r="A45" s="70"/>
      <c r="B45" s="90">
        <v>42</v>
      </c>
      <c r="C45" s="103" t="s">
        <v>379</v>
      </c>
      <c r="D45" s="92">
        <v>43130001525</v>
      </c>
      <c r="E45" s="99">
        <v>67.91</v>
      </c>
      <c r="F45" s="109">
        <v>14.04</v>
      </c>
    </row>
    <row r="46" spans="1:6" ht="30.75" thickBot="1">
      <c r="A46" s="70"/>
      <c r="B46" s="123">
        <v>43</v>
      </c>
      <c r="C46" s="111" t="s">
        <v>380</v>
      </c>
      <c r="D46" s="113">
        <v>61190002405</v>
      </c>
      <c r="E46" s="114">
        <v>4.0149999999999997</v>
      </c>
      <c r="F46" s="74">
        <v>0.83</v>
      </c>
    </row>
    <row r="47" spans="1:6" ht="45.75" thickBot="1">
      <c r="B47" s="90">
        <v>44</v>
      </c>
      <c r="C47" s="74" t="s">
        <v>381</v>
      </c>
      <c r="D47" s="92">
        <v>73310001724</v>
      </c>
      <c r="E47" s="99">
        <v>2</v>
      </c>
      <c r="F47" s="109"/>
    </row>
    <row r="48" spans="1:6" ht="15.75" thickBot="1">
      <c r="B48" s="115" t="s">
        <v>382</v>
      </c>
      <c r="C48" s="120"/>
      <c r="D48" s="71"/>
      <c r="E48" s="71">
        <f>SUM(E4:E47)</f>
        <v>91612.639700000014</v>
      </c>
      <c r="F48" s="116">
        <f>SUM(F4:F47)</f>
        <v>10537.341999999997</v>
      </c>
    </row>
    <row r="49" spans="2:6">
      <c r="B49" s="95"/>
      <c r="C49" s="95"/>
      <c r="D49" s="95"/>
      <c r="E49" s="95"/>
      <c r="F49" s="95"/>
    </row>
    <row r="50" spans="2:6">
      <c r="B50" s="95"/>
      <c r="C50" s="95"/>
      <c r="D50" s="95"/>
      <c r="E50" s="95"/>
      <c r="F50" s="117"/>
    </row>
    <row r="51" spans="2:6" ht="15.75">
      <c r="B51" s="95"/>
      <c r="C51" s="119"/>
      <c r="D51" s="95"/>
      <c r="E51" s="95"/>
      <c r="F51" s="118"/>
    </row>
    <row r="52" spans="2:6">
      <c r="B52" s="95"/>
      <c r="C52" s="95"/>
      <c r="D52" s="95"/>
      <c r="E52" s="95"/>
      <c r="F52" s="95"/>
    </row>
    <row r="53" spans="2:6">
      <c r="B53" s="95"/>
      <c r="C53" s="95"/>
      <c r="D53" s="95"/>
      <c r="E53" s="95"/>
      <c r="F53" s="95"/>
    </row>
    <row r="54" spans="2:6">
      <c r="B54" s="95"/>
      <c r="C54" s="95"/>
      <c r="D54" s="95"/>
      <c r="E54" s="95"/>
      <c r="F54" s="95"/>
    </row>
    <row r="55" spans="2:6">
      <c r="B55" s="95"/>
      <c r="C55" s="95"/>
      <c r="D55" s="95"/>
      <c r="E55" s="95"/>
      <c r="F55" s="95"/>
    </row>
    <row r="56" spans="2:6">
      <c r="B56" s="95"/>
      <c r="C56" s="95"/>
      <c r="D56" s="95"/>
      <c r="E56" s="95"/>
      <c r="F56" s="95"/>
    </row>
    <row r="57" spans="2:6">
      <c r="B57" s="95"/>
      <c r="C57" s="95"/>
      <c r="D57" s="95"/>
      <c r="E57" s="95"/>
      <c r="F57" s="95"/>
    </row>
    <row r="58" spans="2:6">
      <c r="B58" s="95"/>
      <c r="C58" s="95"/>
      <c r="D58" s="95"/>
      <c r="E58" s="95"/>
      <c r="F58" s="95"/>
    </row>
    <row r="59" spans="2:6">
      <c r="B59" s="95"/>
      <c r="C59" s="95"/>
      <c r="D59" s="95"/>
      <c r="E59" s="95"/>
      <c r="F59" s="95"/>
    </row>
    <row r="60" spans="2:6">
      <c r="B60" s="95"/>
      <c r="C60" s="95"/>
      <c r="D60" s="95"/>
      <c r="E60" s="95"/>
      <c r="F60" s="95"/>
    </row>
    <row r="61" spans="2:6">
      <c r="B61" s="95"/>
      <c r="C61" s="95"/>
      <c r="D61" s="95"/>
      <c r="E61" s="95"/>
      <c r="F61" s="95"/>
    </row>
    <row r="62" spans="2:6">
      <c r="B62" s="95"/>
      <c r="C62" s="95"/>
      <c r="D62" s="95"/>
      <c r="E62" s="95"/>
      <c r="F62" s="95"/>
    </row>
    <row r="63" spans="2:6">
      <c r="B63" s="95"/>
      <c r="C63" s="95"/>
      <c r="D63" s="95"/>
      <c r="E63" s="95"/>
      <c r="F63" s="95"/>
    </row>
    <row r="64" spans="2:6">
      <c r="B64" s="95"/>
      <c r="C64" s="95"/>
      <c r="D64" s="95"/>
      <c r="E64" s="95"/>
      <c r="F64" s="95"/>
    </row>
    <row r="65" spans="2:6">
      <c r="B65" s="95"/>
      <c r="C65" s="95"/>
      <c r="D65" s="95"/>
      <c r="E65" s="95"/>
      <c r="F65" s="95"/>
    </row>
    <row r="66" spans="2:6">
      <c r="B66" s="95"/>
      <c r="C66" s="95"/>
      <c r="D66" s="95"/>
      <c r="E66" s="95"/>
      <c r="F66" s="95"/>
    </row>
    <row r="67" spans="2:6">
      <c r="B67" s="95"/>
      <c r="C67" s="95"/>
      <c r="D67" s="95"/>
      <c r="E67" s="95"/>
      <c r="F67" s="95"/>
    </row>
    <row r="68" spans="2:6">
      <c r="B68" s="95"/>
      <c r="C68" s="95"/>
      <c r="D68" s="95"/>
      <c r="E68" s="95"/>
      <c r="F68" s="95"/>
    </row>
    <row r="69" spans="2:6">
      <c r="B69" s="95"/>
      <c r="C69" s="95"/>
      <c r="D69" s="95"/>
      <c r="E69" s="95"/>
      <c r="F69" s="95"/>
    </row>
    <row r="70" spans="2:6">
      <c r="B70" s="95"/>
      <c r="C70" s="95"/>
      <c r="D70" s="95"/>
      <c r="E70" s="95"/>
      <c r="F70" s="95"/>
    </row>
    <row r="71" spans="2:6">
      <c r="B71" s="95"/>
      <c r="C71" s="95"/>
      <c r="D71" s="95"/>
      <c r="E71" s="95"/>
      <c r="F71" s="95"/>
    </row>
    <row r="72" spans="2:6">
      <c r="B72" s="95"/>
      <c r="C72" s="95"/>
      <c r="D72" s="95"/>
      <c r="E72" s="95"/>
      <c r="F72" s="95"/>
    </row>
    <row r="73" spans="2:6">
      <c r="B73" s="95"/>
      <c r="C73" s="95"/>
      <c r="D73" s="95"/>
      <c r="E73" s="95"/>
      <c r="F73" s="95"/>
    </row>
    <row r="74" spans="2:6">
      <c r="B74" s="95"/>
      <c r="C74" s="95"/>
      <c r="D74" s="95"/>
      <c r="E74" s="95"/>
      <c r="F74" s="95"/>
    </row>
    <row r="75" spans="2:6">
      <c r="B75" s="95"/>
      <c r="C75" s="95"/>
      <c r="D75" s="95"/>
      <c r="E75" s="95"/>
      <c r="F75" s="95"/>
    </row>
    <row r="76" spans="2:6">
      <c r="B76" s="95"/>
      <c r="C76" s="95"/>
      <c r="D76" s="95"/>
      <c r="E76" s="95"/>
      <c r="F76" s="95"/>
    </row>
    <row r="77" spans="2:6">
      <c r="B77" s="95"/>
      <c r="C77" s="95"/>
      <c r="D77" s="95"/>
      <c r="E77" s="95"/>
      <c r="F77" s="95"/>
    </row>
    <row r="78" spans="2:6">
      <c r="B78" s="95"/>
      <c r="C78" s="95"/>
      <c r="D78" s="95"/>
      <c r="E78" s="95"/>
      <c r="F78" s="95"/>
    </row>
    <row r="79" spans="2:6">
      <c r="B79" s="95"/>
      <c r="C79" s="95"/>
      <c r="D79" s="95"/>
      <c r="E79" s="95"/>
      <c r="F79" s="95"/>
    </row>
    <row r="80" spans="2:6">
      <c r="B80" s="95"/>
      <c r="C80" s="95"/>
      <c r="D80" s="95"/>
      <c r="E80" s="95"/>
      <c r="F80" s="95"/>
    </row>
    <row r="81" spans="2:6">
      <c r="B81" s="95"/>
      <c r="C81" s="95"/>
      <c r="D81" s="95"/>
      <c r="E81" s="95"/>
      <c r="F81" s="95"/>
    </row>
    <row r="82" spans="2:6">
      <c r="B82" s="95"/>
      <c r="C82" s="95"/>
      <c r="D82" s="95"/>
      <c r="E82" s="95"/>
      <c r="F82" s="95"/>
    </row>
    <row r="83" spans="2:6">
      <c r="B83" s="95"/>
      <c r="C83" s="95"/>
      <c r="D83" s="95"/>
      <c r="E83" s="95"/>
      <c r="F83" s="95"/>
    </row>
    <row r="84" spans="2:6">
      <c r="B84" s="95"/>
      <c r="C84" s="95"/>
      <c r="D84" s="95"/>
      <c r="E84" s="95"/>
      <c r="F84" s="95"/>
    </row>
    <row r="85" spans="2:6">
      <c r="B85" s="95"/>
      <c r="C85" s="95"/>
      <c r="D85" s="95"/>
      <c r="E85" s="95"/>
      <c r="F85" s="95"/>
    </row>
    <row r="86" spans="2:6">
      <c r="B86" s="95"/>
      <c r="C86" s="95"/>
      <c r="D86" s="95"/>
      <c r="E86" s="95"/>
      <c r="F86" s="95"/>
    </row>
    <row r="87" spans="2:6">
      <c r="B87" s="95"/>
      <c r="C87" s="95"/>
      <c r="D87" s="95"/>
      <c r="E87" s="95"/>
      <c r="F87" s="95"/>
    </row>
    <row r="88" spans="2:6">
      <c r="B88" s="95"/>
      <c r="C88" s="95"/>
      <c r="D88" s="95"/>
      <c r="E88" s="95"/>
      <c r="F88" s="95"/>
    </row>
    <row r="89" spans="2:6">
      <c r="B89" s="95"/>
      <c r="C89" s="95"/>
      <c r="D89" s="95"/>
      <c r="E89" s="95"/>
      <c r="F89" s="95"/>
    </row>
    <row r="90" spans="2:6">
      <c r="B90" s="95"/>
      <c r="C90" s="95"/>
      <c r="D90" s="95"/>
      <c r="E90" s="95"/>
      <c r="F90" s="95"/>
    </row>
    <row r="91" spans="2:6">
      <c r="B91" s="95"/>
      <c r="C91" s="95"/>
      <c r="D91" s="95"/>
      <c r="E91" s="95"/>
      <c r="F91" s="95"/>
    </row>
    <row r="92" spans="2:6">
      <c r="B92" s="95"/>
      <c r="C92" s="95"/>
      <c r="D92" s="95"/>
      <c r="E92" s="95"/>
      <c r="F92" s="95"/>
    </row>
    <row r="93" spans="2:6">
      <c r="B93" s="95"/>
      <c r="C93" s="95"/>
      <c r="D93" s="95"/>
      <c r="E93" s="95"/>
      <c r="F93" s="95"/>
    </row>
    <row r="94" spans="2:6">
      <c r="B94" s="95"/>
      <c r="C94" s="95"/>
      <c r="D94" s="95"/>
      <c r="E94" s="95"/>
      <c r="F94" s="95"/>
    </row>
    <row r="95" spans="2:6">
      <c r="B95" s="95"/>
      <c r="C95" s="95"/>
      <c r="D95" s="95"/>
      <c r="E95" s="95"/>
      <c r="F95" s="95"/>
    </row>
    <row r="96" spans="2:6">
      <c r="B96" s="95"/>
      <c r="C96" s="95"/>
      <c r="D96" s="95"/>
      <c r="E96" s="95"/>
      <c r="F96" s="95"/>
    </row>
    <row r="97" spans="2:6">
      <c r="B97" s="95"/>
      <c r="C97" s="95"/>
      <c r="D97" s="95"/>
      <c r="E97" s="95"/>
      <c r="F97" s="95"/>
    </row>
    <row r="98" spans="2:6">
      <c r="B98" s="95"/>
      <c r="C98" s="95"/>
      <c r="D98" s="95"/>
      <c r="E98" s="95"/>
      <c r="F98" s="95"/>
    </row>
    <row r="99" spans="2:6">
      <c r="B99" s="95"/>
      <c r="C99" s="95"/>
      <c r="D99" s="95"/>
      <c r="E99" s="95"/>
      <c r="F99" s="95"/>
    </row>
    <row r="100" spans="2:6">
      <c r="B100" s="95"/>
      <c r="C100" s="95"/>
      <c r="D100" s="95"/>
      <c r="E100" s="95"/>
      <c r="F100" s="95"/>
    </row>
    <row r="101" spans="2:6">
      <c r="B101" s="95"/>
      <c r="C101" s="95"/>
      <c r="D101" s="95"/>
      <c r="E101" s="95"/>
      <c r="F101" s="95"/>
    </row>
    <row r="102" spans="2:6">
      <c r="B102" s="95"/>
      <c r="C102" s="95"/>
      <c r="D102" s="95"/>
      <c r="E102" s="95"/>
      <c r="F102" s="95"/>
    </row>
    <row r="103" spans="2:6">
      <c r="B103" s="95"/>
      <c r="C103" s="95"/>
      <c r="D103" s="95"/>
      <c r="E103" s="95"/>
      <c r="F103" s="95"/>
    </row>
    <row r="104" spans="2:6">
      <c r="B104" s="95"/>
      <c r="C104" s="95"/>
      <c r="D104" s="95"/>
      <c r="E104" s="95"/>
      <c r="F104" s="95"/>
    </row>
    <row r="105" spans="2:6">
      <c r="B105" s="95"/>
      <c r="C105" s="95"/>
      <c r="D105" s="95"/>
      <c r="E105" s="95"/>
      <c r="F105" s="95"/>
    </row>
    <row r="106" spans="2:6">
      <c r="B106" s="95"/>
      <c r="C106" s="95"/>
      <c r="D106" s="95"/>
      <c r="E106" s="95"/>
      <c r="F106" s="95"/>
    </row>
    <row r="107" spans="2:6">
      <c r="B107" s="95"/>
      <c r="C107" s="95"/>
      <c r="D107" s="95"/>
      <c r="E107" s="95"/>
      <c r="F107" s="95"/>
    </row>
    <row r="108" spans="2:6">
      <c r="B108" s="95"/>
      <c r="C108" s="95"/>
      <c r="D108" s="95"/>
      <c r="E108" s="95"/>
      <c r="F108" s="95"/>
    </row>
    <row r="109" spans="2:6">
      <c r="B109" s="95"/>
      <c r="C109" s="95"/>
      <c r="D109" s="95"/>
      <c r="E109" s="95"/>
      <c r="F109" s="95"/>
    </row>
    <row r="110" spans="2:6">
      <c r="B110" s="95"/>
      <c r="C110" s="95"/>
      <c r="D110" s="95"/>
      <c r="E110" s="95"/>
      <c r="F110" s="95"/>
    </row>
    <row r="111" spans="2:6">
      <c r="B111" s="95"/>
      <c r="C111" s="95"/>
      <c r="D111" s="95"/>
      <c r="E111" s="95"/>
      <c r="F111" s="95"/>
    </row>
    <row r="112" spans="2:6">
      <c r="B112" s="95"/>
      <c r="C112" s="95"/>
      <c r="D112" s="95"/>
      <c r="E112" s="95"/>
      <c r="F112" s="95"/>
    </row>
    <row r="113" spans="2:6">
      <c r="B113" s="95"/>
      <c r="C113" s="95"/>
      <c r="D113" s="95"/>
      <c r="E113" s="95"/>
      <c r="F113" s="95"/>
    </row>
    <row r="114" spans="2:6">
      <c r="B114" s="95"/>
      <c r="C114" s="95"/>
      <c r="D114" s="95"/>
      <c r="E114" s="95"/>
      <c r="F114" s="95"/>
    </row>
    <row r="115" spans="2:6">
      <c r="B115" s="95"/>
      <c r="C115" s="95"/>
      <c r="D115" s="95"/>
      <c r="E115" s="95"/>
      <c r="F115" s="95"/>
    </row>
    <row r="116" spans="2:6">
      <c r="B116" s="95"/>
      <c r="C116" s="95"/>
      <c r="D116" s="95"/>
      <c r="E116" s="95"/>
      <c r="F116" s="95"/>
    </row>
    <row r="117" spans="2:6">
      <c r="B117" s="95"/>
      <c r="C117" s="95"/>
      <c r="D117" s="95"/>
      <c r="E117" s="95"/>
      <c r="F117" s="95"/>
    </row>
    <row r="118" spans="2:6">
      <c r="B118" s="95"/>
      <c r="C118" s="95"/>
      <c r="D118" s="95"/>
      <c r="E118" s="95"/>
      <c r="F118" s="95"/>
    </row>
    <row r="119" spans="2:6">
      <c r="B119" s="95"/>
      <c r="C119" s="95"/>
      <c r="D119" s="95"/>
      <c r="E119" s="95"/>
      <c r="F119" s="95"/>
    </row>
    <row r="120" spans="2:6">
      <c r="B120" s="95"/>
      <c r="C120" s="95"/>
      <c r="D120" s="95"/>
      <c r="E120" s="95"/>
      <c r="F120" s="95"/>
    </row>
    <row r="121" spans="2:6">
      <c r="B121" s="95"/>
      <c r="C121" s="95"/>
      <c r="D121" s="95"/>
      <c r="E121" s="95"/>
      <c r="F121" s="95"/>
    </row>
    <row r="122" spans="2:6">
      <c r="B122" s="95"/>
      <c r="C122" s="95"/>
      <c r="D122" s="95"/>
      <c r="E122" s="95"/>
      <c r="F122" s="95"/>
    </row>
    <row r="123" spans="2:6">
      <c r="B123" s="95"/>
      <c r="C123" s="95"/>
      <c r="D123" s="95"/>
      <c r="E123" s="95"/>
      <c r="F123" s="95"/>
    </row>
    <row r="124" spans="2:6">
      <c r="B124" s="95"/>
      <c r="C124" s="95"/>
      <c r="D124" s="95"/>
      <c r="E124" s="95"/>
      <c r="F124" s="95"/>
    </row>
    <row r="125" spans="2:6">
      <c r="B125" s="95"/>
      <c r="C125" s="95"/>
      <c r="D125" s="95"/>
      <c r="E125" s="95"/>
      <c r="F125" s="95"/>
    </row>
    <row r="126" spans="2:6">
      <c r="B126" s="95"/>
      <c r="C126" s="95"/>
      <c r="D126" s="95"/>
      <c r="E126" s="95"/>
      <c r="F126" s="95"/>
    </row>
    <row r="127" spans="2:6">
      <c r="B127" s="95"/>
      <c r="C127" s="95"/>
      <c r="D127" s="95"/>
      <c r="E127" s="95"/>
      <c r="F127" s="95"/>
    </row>
    <row r="128" spans="2:6">
      <c r="B128" s="95"/>
      <c r="C128" s="95"/>
      <c r="D128" s="95"/>
      <c r="E128" s="95"/>
      <c r="F128" s="95"/>
    </row>
    <row r="129" spans="2:6">
      <c r="B129" s="95"/>
      <c r="C129" s="95"/>
      <c r="D129" s="95"/>
      <c r="E129" s="95"/>
      <c r="F129" s="95"/>
    </row>
    <row r="130" spans="2:6">
      <c r="B130" s="95"/>
      <c r="C130" s="95"/>
      <c r="D130" s="95"/>
      <c r="E130" s="95"/>
      <c r="F130" s="95"/>
    </row>
    <row r="131" spans="2:6">
      <c r="B131" s="95"/>
      <c r="C131" s="95"/>
      <c r="D131" s="95"/>
      <c r="E131" s="95"/>
      <c r="F131" s="95"/>
    </row>
    <row r="132" spans="2:6">
      <c r="B132" s="95"/>
      <c r="C132" s="95"/>
      <c r="D132" s="95"/>
      <c r="E132" s="95"/>
      <c r="F132" s="95"/>
    </row>
    <row r="133" spans="2:6">
      <c r="B133" s="95"/>
      <c r="C133" s="95"/>
      <c r="D133" s="95"/>
      <c r="E133" s="95"/>
      <c r="F133" s="95"/>
    </row>
    <row r="134" spans="2:6">
      <c r="B134" s="95"/>
      <c r="C134" s="95"/>
      <c r="D134" s="95"/>
      <c r="E134" s="95"/>
      <c r="F134" s="95"/>
    </row>
    <row r="135" spans="2:6">
      <c r="B135" s="95"/>
      <c r="C135" s="95"/>
      <c r="D135" s="95"/>
      <c r="E135" s="95"/>
      <c r="F135" s="95"/>
    </row>
    <row r="136" spans="2:6">
      <c r="B136" s="95"/>
      <c r="C136" s="95"/>
      <c r="D136" s="95"/>
      <c r="E136" s="95"/>
      <c r="F136" s="95"/>
    </row>
    <row r="137" spans="2:6">
      <c r="B137" s="95"/>
      <c r="C137" s="95"/>
      <c r="D137" s="95"/>
      <c r="E137" s="95"/>
      <c r="F137" s="95"/>
    </row>
    <row r="138" spans="2:6">
      <c r="B138" s="95"/>
      <c r="C138" s="95"/>
      <c r="D138" s="95"/>
      <c r="E138" s="95"/>
      <c r="F138" s="95"/>
    </row>
    <row r="139" spans="2:6">
      <c r="B139" s="95"/>
      <c r="C139" s="95"/>
      <c r="D139" s="95"/>
      <c r="E139" s="95"/>
      <c r="F139" s="95"/>
    </row>
    <row r="140" spans="2:6">
      <c r="B140" s="95"/>
      <c r="C140" s="95"/>
      <c r="D140" s="95"/>
      <c r="E140" s="95"/>
      <c r="F140" s="95"/>
    </row>
    <row r="141" spans="2:6">
      <c r="B141" s="95"/>
      <c r="C141" s="95"/>
      <c r="D141" s="95"/>
      <c r="E141" s="95"/>
      <c r="F141" s="95"/>
    </row>
    <row r="142" spans="2:6">
      <c r="B142" s="95"/>
      <c r="C142" s="95"/>
      <c r="D142" s="95"/>
      <c r="E142" s="95"/>
      <c r="F142" s="95"/>
    </row>
    <row r="143" spans="2:6">
      <c r="B143" s="95"/>
      <c r="C143" s="95"/>
      <c r="D143" s="95"/>
      <c r="E143" s="95"/>
      <c r="F143" s="95"/>
    </row>
    <row r="144" spans="2:6">
      <c r="B144" s="95"/>
      <c r="C144" s="95"/>
      <c r="D144" s="95"/>
      <c r="E144" s="95"/>
      <c r="F144" s="95"/>
    </row>
    <row r="145" spans="2:6">
      <c r="B145" s="95"/>
      <c r="C145" s="95"/>
      <c r="D145" s="95"/>
      <c r="E145" s="95"/>
      <c r="F145" s="95"/>
    </row>
    <row r="146" spans="2:6">
      <c r="B146" s="95"/>
      <c r="C146" s="95"/>
      <c r="D146" s="95"/>
      <c r="E146" s="95"/>
      <c r="F146" s="95"/>
    </row>
    <row r="147" spans="2:6">
      <c r="B147" s="95"/>
      <c r="C147" s="95"/>
      <c r="D147" s="95"/>
      <c r="E147" s="95"/>
      <c r="F147" s="95"/>
    </row>
    <row r="148" spans="2:6">
      <c r="B148" s="95"/>
      <c r="C148" s="95"/>
      <c r="D148" s="95"/>
      <c r="E148" s="95"/>
      <c r="F148" s="95"/>
    </row>
    <row r="149" spans="2:6">
      <c r="B149" s="95"/>
      <c r="C149" s="95"/>
      <c r="D149" s="95"/>
      <c r="E149" s="95"/>
      <c r="F149" s="95"/>
    </row>
    <row r="150" spans="2:6">
      <c r="B150" s="95"/>
      <c r="C150" s="95"/>
      <c r="D150" s="95"/>
      <c r="E150" s="95"/>
      <c r="F150" s="95"/>
    </row>
    <row r="151" spans="2:6">
      <c r="B151" s="95"/>
      <c r="C151" s="95"/>
      <c r="D151" s="95"/>
      <c r="E151" s="95"/>
      <c r="F151" s="95"/>
    </row>
    <row r="152" spans="2:6">
      <c r="B152" s="95"/>
      <c r="C152" s="95"/>
      <c r="D152" s="95"/>
      <c r="E152" s="95"/>
      <c r="F152" s="95"/>
    </row>
    <row r="153" spans="2:6">
      <c r="B153" s="95"/>
      <c r="C153" s="95"/>
      <c r="D153" s="95"/>
      <c r="E153" s="95"/>
      <c r="F153" s="95"/>
    </row>
    <row r="154" spans="2:6">
      <c r="B154" s="95"/>
      <c r="C154" s="95"/>
      <c r="D154" s="95"/>
      <c r="E154" s="95"/>
      <c r="F154" s="95"/>
    </row>
    <row r="155" spans="2:6">
      <c r="B155" s="95"/>
      <c r="C155" s="95"/>
      <c r="D155" s="95"/>
      <c r="E155" s="95"/>
      <c r="F155" s="95"/>
    </row>
    <row r="156" spans="2:6">
      <c r="B156" s="95"/>
      <c r="C156" s="95"/>
      <c r="D156" s="95"/>
      <c r="E156" s="95"/>
      <c r="F156" s="95"/>
    </row>
    <row r="157" spans="2:6">
      <c r="B157" s="95"/>
      <c r="C157" s="95"/>
      <c r="D157" s="95"/>
      <c r="E157" s="95"/>
      <c r="F157" s="95"/>
    </row>
    <row r="158" spans="2:6">
      <c r="B158" s="95"/>
      <c r="C158" s="95"/>
      <c r="D158" s="95"/>
      <c r="E158" s="95"/>
      <c r="F158" s="95"/>
    </row>
    <row r="159" spans="2:6">
      <c r="B159" s="95"/>
      <c r="C159" s="95"/>
      <c r="D159" s="95"/>
      <c r="E159" s="95"/>
      <c r="F159" s="95"/>
    </row>
    <row r="160" spans="2:6">
      <c r="B160" s="95"/>
      <c r="C160" s="95"/>
      <c r="D160" s="95"/>
      <c r="E160" s="95"/>
      <c r="F160" s="95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topLeftCell="A7" zoomScale="80" zoomScaleNormal="80" workbookViewId="0">
      <selection activeCell="K11" sqref="K11"/>
    </sheetView>
  </sheetViews>
  <sheetFormatPr defaultRowHeight="15.75"/>
  <cols>
    <col min="1" max="1" width="4.28515625" style="20" customWidth="1"/>
    <col min="2" max="9" width="9.140625" style="20"/>
  </cols>
  <sheetData>
    <row r="1" spans="1:7">
      <c r="A1" s="20" t="s">
        <v>425</v>
      </c>
    </row>
    <row r="2" spans="1:7" ht="16.5" thickBot="1">
      <c r="B2" s="20" t="s">
        <v>30</v>
      </c>
    </row>
    <row r="3" spans="1:7">
      <c r="A3" s="131" t="s">
        <v>424</v>
      </c>
      <c r="B3" s="132" t="s">
        <v>385</v>
      </c>
      <c r="C3" s="133"/>
      <c r="D3" s="133"/>
      <c r="E3" s="134"/>
      <c r="F3" s="182" t="s">
        <v>399</v>
      </c>
      <c r="G3" s="183"/>
    </row>
    <row r="4" spans="1:7" ht="16.5" thickBot="1">
      <c r="A4" s="135" t="s">
        <v>423</v>
      </c>
      <c r="B4" s="136"/>
      <c r="C4" s="137"/>
      <c r="D4" s="137"/>
      <c r="E4" s="138"/>
      <c r="F4" s="184" t="s">
        <v>400</v>
      </c>
      <c r="G4" s="185"/>
    </row>
    <row r="5" spans="1:7" ht="50.25" customHeight="1">
      <c r="A5" s="139">
        <v>1</v>
      </c>
      <c r="B5" s="186" t="s">
        <v>401</v>
      </c>
      <c r="C5" s="187"/>
      <c r="D5" s="187"/>
      <c r="E5" s="188"/>
      <c r="F5" s="189" t="s">
        <v>402</v>
      </c>
      <c r="G5" s="190"/>
    </row>
    <row r="6" spans="1:7" ht="60.75" customHeight="1">
      <c r="A6" s="140">
        <v>2</v>
      </c>
      <c r="B6" s="177" t="s">
        <v>403</v>
      </c>
      <c r="C6" s="178"/>
      <c r="D6" s="178"/>
      <c r="E6" s="179"/>
      <c r="F6" s="180" t="s">
        <v>404</v>
      </c>
      <c r="G6" s="181"/>
    </row>
    <row r="7" spans="1:7" ht="28.5" customHeight="1">
      <c r="A7" s="140">
        <v>3</v>
      </c>
      <c r="B7" s="177" t="s">
        <v>405</v>
      </c>
      <c r="C7" s="178"/>
      <c r="D7" s="178"/>
      <c r="E7" s="179"/>
      <c r="F7" s="180" t="s">
        <v>406</v>
      </c>
      <c r="G7" s="181"/>
    </row>
    <row r="8" spans="1:7" ht="46.5" customHeight="1">
      <c r="A8" s="140">
        <v>4</v>
      </c>
      <c r="B8" s="177" t="s">
        <v>407</v>
      </c>
      <c r="C8" s="178"/>
      <c r="D8" s="178"/>
      <c r="E8" s="179"/>
      <c r="F8" s="180" t="s">
        <v>408</v>
      </c>
      <c r="G8" s="181"/>
    </row>
    <row r="9" spans="1:7" ht="60.75" customHeight="1">
      <c r="A9" s="140">
        <v>5</v>
      </c>
      <c r="B9" s="177" t="s">
        <v>409</v>
      </c>
      <c r="C9" s="178"/>
      <c r="D9" s="178"/>
      <c r="E9" s="179"/>
      <c r="F9" s="180" t="s">
        <v>410</v>
      </c>
      <c r="G9" s="181"/>
    </row>
    <row r="10" spans="1:7" ht="33" customHeight="1">
      <c r="A10" s="140">
        <v>6</v>
      </c>
      <c r="B10" s="177" t="s">
        <v>411</v>
      </c>
      <c r="C10" s="178"/>
      <c r="D10" s="178"/>
      <c r="E10" s="179"/>
      <c r="F10" s="180" t="s">
        <v>412</v>
      </c>
      <c r="G10" s="181"/>
    </row>
    <row r="11" spans="1:7" ht="33" customHeight="1">
      <c r="A11" s="140">
        <v>7</v>
      </c>
      <c r="B11" s="177" t="s">
        <v>413</v>
      </c>
      <c r="C11" s="178"/>
      <c r="D11" s="178"/>
      <c r="E11" s="179"/>
      <c r="F11" s="180" t="s">
        <v>414</v>
      </c>
      <c r="G11" s="181"/>
    </row>
    <row r="12" spans="1:7" ht="27.75" customHeight="1">
      <c r="A12" s="140">
        <v>8</v>
      </c>
      <c r="B12" s="177" t="s">
        <v>415</v>
      </c>
      <c r="C12" s="178"/>
      <c r="D12" s="178"/>
      <c r="E12" s="179"/>
      <c r="F12" s="180" t="s">
        <v>416</v>
      </c>
      <c r="G12" s="181"/>
    </row>
    <row r="13" spans="1:7" ht="78" customHeight="1">
      <c r="A13" s="140">
        <v>9</v>
      </c>
      <c r="B13" s="177" t="s">
        <v>397</v>
      </c>
      <c r="C13" s="178"/>
      <c r="D13" s="178"/>
      <c r="E13" s="179"/>
      <c r="F13" s="180" t="s">
        <v>417</v>
      </c>
      <c r="G13" s="181"/>
    </row>
    <row r="14" spans="1:7" ht="64.5" customHeight="1">
      <c r="A14" s="140">
        <v>10</v>
      </c>
      <c r="B14" s="177" t="s">
        <v>396</v>
      </c>
      <c r="C14" s="178"/>
      <c r="D14" s="178"/>
      <c r="E14" s="179"/>
      <c r="F14" s="180" t="s">
        <v>418</v>
      </c>
      <c r="G14" s="181"/>
    </row>
    <row r="15" spans="1:7" ht="30" customHeight="1">
      <c r="A15" s="140">
        <v>11</v>
      </c>
      <c r="B15" s="177" t="s">
        <v>419</v>
      </c>
      <c r="C15" s="178"/>
      <c r="D15" s="178"/>
      <c r="E15" s="179"/>
      <c r="F15" s="180" t="s">
        <v>420</v>
      </c>
      <c r="G15" s="181"/>
    </row>
    <row r="16" spans="1:7" ht="20.25" customHeight="1" thickBot="1">
      <c r="A16" s="141"/>
      <c r="B16" s="172" t="s">
        <v>421</v>
      </c>
      <c r="C16" s="173"/>
      <c r="D16" s="173"/>
      <c r="E16" s="174"/>
      <c r="F16" s="175" t="s">
        <v>422</v>
      </c>
      <c r="G16" s="176"/>
    </row>
  </sheetData>
  <mergeCells count="26">
    <mergeCell ref="F3:G3"/>
    <mergeCell ref="F4:G4"/>
    <mergeCell ref="B5:E5"/>
    <mergeCell ref="F5:G5"/>
    <mergeCell ref="B6:E6"/>
    <mergeCell ref="F6:G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5:E15"/>
    <mergeCell ref="F15:G15"/>
    <mergeCell ref="B16:E16"/>
    <mergeCell ref="F16:G16"/>
    <mergeCell ref="B12:E12"/>
    <mergeCell ref="F12:G12"/>
    <mergeCell ref="B13:E13"/>
    <mergeCell ref="F13:G13"/>
    <mergeCell ref="B14:E14"/>
    <mergeCell ref="F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zoomScale="80" zoomScaleNormal="80" workbookViewId="0">
      <selection sqref="A1:E1"/>
    </sheetView>
  </sheetViews>
  <sheetFormatPr defaultRowHeight="15.75"/>
  <cols>
    <col min="1" max="1" width="4.85546875" style="126" customWidth="1"/>
    <col min="2" max="2" width="54.28515625" style="126" customWidth="1"/>
    <col min="3" max="3" width="11.28515625" style="126" customWidth="1"/>
    <col min="4" max="4" width="17.85546875" style="126" customWidth="1"/>
    <col min="5" max="5" width="18.7109375" style="126" customWidth="1"/>
  </cols>
  <sheetData>
    <row r="1" spans="1:6" ht="15">
      <c r="A1" s="191" t="s">
        <v>383</v>
      </c>
      <c r="B1" s="192"/>
      <c r="C1" s="192"/>
      <c r="D1" s="192"/>
      <c r="E1" s="192"/>
    </row>
    <row r="3" spans="1:6" ht="47.25">
      <c r="A3" s="127" t="s">
        <v>384</v>
      </c>
      <c r="B3" s="127" t="s">
        <v>385</v>
      </c>
      <c r="C3" s="127" t="s">
        <v>386</v>
      </c>
      <c r="D3" s="127" t="s">
        <v>387</v>
      </c>
      <c r="E3" s="127" t="s">
        <v>388</v>
      </c>
    </row>
    <row r="4" spans="1:6" ht="31.5">
      <c r="A4" s="127">
        <v>1</v>
      </c>
      <c r="B4" s="128" t="s">
        <v>389</v>
      </c>
      <c r="C4" s="127" t="s">
        <v>390</v>
      </c>
      <c r="D4" s="127">
        <v>941.3</v>
      </c>
      <c r="E4" s="127">
        <v>1087.5899999999999</v>
      </c>
    </row>
    <row r="5" spans="1:6" ht="47.25">
      <c r="A5" s="127">
        <v>2</v>
      </c>
      <c r="B5" s="128" t="s">
        <v>391</v>
      </c>
      <c r="C5" s="127" t="s">
        <v>390</v>
      </c>
      <c r="D5" s="127">
        <v>157.30000000000001</v>
      </c>
      <c r="E5" s="127">
        <v>65.87</v>
      </c>
    </row>
    <row r="6" spans="1:6" ht="18.75">
      <c r="A6" s="127">
        <v>3</v>
      </c>
      <c r="B6" s="128" t="s">
        <v>392</v>
      </c>
      <c r="C6" s="127" t="s">
        <v>393</v>
      </c>
      <c r="D6" s="127">
        <v>57.5</v>
      </c>
      <c r="E6" s="130">
        <v>51.4</v>
      </c>
      <c r="F6" s="129"/>
    </row>
    <row r="7" spans="1:6" ht="47.25">
      <c r="A7" s="127">
        <v>4</v>
      </c>
      <c r="B7" s="128" t="s">
        <v>394</v>
      </c>
      <c r="C7" s="127" t="s">
        <v>393</v>
      </c>
      <c r="D7" s="127">
        <v>36.6</v>
      </c>
      <c r="E7" s="127">
        <v>8.8699999999999992</v>
      </c>
      <c r="F7" s="1"/>
    </row>
    <row r="8" spans="1:6" ht="47.25">
      <c r="A8" s="127">
        <v>5</v>
      </c>
      <c r="B8" s="128" t="s">
        <v>395</v>
      </c>
      <c r="C8" s="127" t="s">
        <v>393</v>
      </c>
      <c r="D8" s="127">
        <v>4</v>
      </c>
      <c r="E8" s="127">
        <v>0</v>
      </c>
      <c r="F8" s="1"/>
    </row>
    <row r="9" spans="1:6" ht="31.5">
      <c r="A9" s="127">
        <v>6</v>
      </c>
      <c r="B9" s="128" t="s">
        <v>396</v>
      </c>
      <c r="C9" s="127" t="s">
        <v>393</v>
      </c>
      <c r="D9" s="127">
        <v>1.3</v>
      </c>
      <c r="E9" s="127">
        <v>72.55</v>
      </c>
      <c r="F9" s="1"/>
    </row>
    <row r="10" spans="1:6" ht="52.5" customHeight="1">
      <c r="A10" s="127">
        <v>7</v>
      </c>
      <c r="B10" s="128" t="s">
        <v>397</v>
      </c>
      <c r="C10" s="127" t="s">
        <v>393</v>
      </c>
      <c r="D10" s="127">
        <v>0.7</v>
      </c>
      <c r="E10" s="127">
        <v>2.19</v>
      </c>
      <c r="F10" s="1"/>
    </row>
    <row r="11" spans="1:6" ht="18.75" customHeight="1">
      <c r="A11" s="127"/>
      <c r="B11" s="128" t="s">
        <v>398</v>
      </c>
      <c r="C11" s="127"/>
      <c r="D11" s="127">
        <f>D4+D5+D6+D7+D8+D9+D10</f>
        <v>1198.6999999999998</v>
      </c>
      <c r="E11" s="127">
        <f>E4+E5+E6+E7+E8+E9+E10</f>
        <v>1288.47</v>
      </c>
      <c r="F11" s="1"/>
    </row>
    <row r="12" spans="1:6" ht="93.75" customHeight="1">
      <c r="F12" s="1"/>
    </row>
    <row r="13" spans="1:6" ht="59.25" customHeight="1">
      <c r="F13" s="1"/>
    </row>
    <row r="14" spans="1:6" ht="60" customHeight="1">
      <c r="F14" s="1"/>
    </row>
    <row r="15" spans="1:6" ht="101.25" customHeight="1">
      <c r="F15" s="1"/>
    </row>
    <row r="16" spans="1:6" ht="88.5" customHeight="1">
      <c r="F16" s="1"/>
    </row>
    <row r="17" spans="6:6" ht="57.75" customHeight="1">
      <c r="F17" s="1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B8" sqref="B8"/>
    </sheetView>
  </sheetViews>
  <sheetFormatPr defaultRowHeight="15"/>
  <cols>
    <col min="1" max="1" width="18.85546875" customWidth="1"/>
    <col min="2" max="2" width="24.140625" customWidth="1"/>
    <col min="3" max="3" width="29.7109375" customWidth="1"/>
    <col min="4" max="4" width="22.5703125" customWidth="1"/>
  </cols>
  <sheetData>
    <row r="1" spans="1:4">
      <c r="A1" s="193" t="s">
        <v>1</v>
      </c>
      <c r="B1" s="193"/>
      <c r="C1" s="193"/>
      <c r="D1" s="193"/>
    </row>
    <row r="2" spans="1:4">
      <c r="A2" s="7"/>
      <c r="B2" s="7" t="s">
        <v>118</v>
      </c>
      <c r="C2" s="7"/>
      <c r="D2" s="7"/>
    </row>
    <row r="3" spans="1:4">
      <c r="A3" s="1"/>
      <c r="B3" s="1"/>
      <c r="C3" s="1"/>
      <c r="D3" s="1"/>
    </row>
    <row r="4" spans="1:4">
      <c r="A4" s="1" t="s">
        <v>119</v>
      </c>
    </row>
    <row r="5" spans="1:4">
      <c r="A5" s="1" t="s">
        <v>120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6"/>
  <sheetViews>
    <sheetView zoomScale="80" zoomScaleNormal="80" workbookViewId="0">
      <selection sqref="A1:D1"/>
    </sheetView>
  </sheetViews>
  <sheetFormatPr defaultRowHeight="15"/>
  <cols>
    <col min="1" max="1" width="22.42578125" style="2" customWidth="1"/>
    <col min="2" max="2" width="27.85546875" style="2" customWidth="1"/>
    <col min="3" max="3" width="23.5703125" style="2" customWidth="1"/>
    <col min="4" max="4" width="37.5703125" style="2" customWidth="1"/>
  </cols>
  <sheetData>
    <row r="1" spans="1:4" s="21" customFormat="1" ht="18.75">
      <c r="A1" s="194" t="s">
        <v>165</v>
      </c>
      <c r="B1" s="194"/>
      <c r="C1" s="194"/>
      <c r="D1" s="194"/>
    </row>
    <row r="2" spans="1:4" s="21" customFormat="1" ht="24" customHeight="1">
      <c r="A2" s="27" t="s">
        <v>114</v>
      </c>
      <c r="B2" s="27"/>
      <c r="C2" s="27"/>
      <c r="D2" s="27"/>
    </row>
    <row r="3" spans="1:4" ht="56.25">
      <c r="A3" s="5" t="s">
        <v>2</v>
      </c>
      <c r="B3" s="5" t="s">
        <v>3</v>
      </c>
      <c r="C3" s="5" t="s">
        <v>4</v>
      </c>
      <c r="D3" s="5" t="s">
        <v>6</v>
      </c>
    </row>
    <row r="4" spans="1:4" s="19" customFormat="1" ht="65.25" customHeight="1">
      <c r="A4" s="22" t="s">
        <v>7</v>
      </c>
      <c r="B4" s="23" t="s">
        <v>8</v>
      </c>
      <c r="C4" s="24">
        <v>3148.5569999999998</v>
      </c>
      <c r="D4" s="24">
        <v>29425.766</v>
      </c>
    </row>
    <row r="5" spans="1:4" s="19" customFormat="1" ht="90.75" customHeight="1">
      <c r="A5" s="22" t="s">
        <v>9</v>
      </c>
      <c r="B5" s="24">
        <v>73310001724</v>
      </c>
      <c r="C5" s="24">
        <v>727.03399999999999</v>
      </c>
      <c r="D5" s="24">
        <v>6794.7060000000001</v>
      </c>
    </row>
    <row r="6" spans="1:4" s="19" customFormat="1" ht="107.25" customHeight="1">
      <c r="A6" s="22" t="s">
        <v>121</v>
      </c>
      <c r="B6" s="24">
        <v>73621001724</v>
      </c>
      <c r="C6" s="24">
        <v>1.43</v>
      </c>
      <c r="D6" s="24">
        <v>13.364000000000001</v>
      </c>
    </row>
    <row r="7" spans="1:4" s="19" customFormat="1" ht="77.25" customHeight="1">
      <c r="A7" s="22" t="s">
        <v>122</v>
      </c>
      <c r="B7" s="23" t="s">
        <v>123</v>
      </c>
      <c r="C7" s="24">
        <v>4.2999999999999997E-2</v>
      </c>
      <c r="D7" s="24">
        <v>0.4</v>
      </c>
    </row>
    <row r="8" spans="1:4" s="19" customFormat="1" ht="36.75" customHeight="1">
      <c r="A8" s="22" t="s">
        <v>124</v>
      </c>
      <c r="B8" s="24">
        <v>7311100225</v>
      </c>
      <c r="C8" s="24">
        <v>1889.134</v>
      </c>
      <c r="D8" s="24">
        <v>17655.457999999999</v>
      </c>
    </row>
    <row r="9" spans="1:4" s="19" customFormat="1" ht="49.5" customHeight="1">
      <c r="A9" s="24" t="s">
        <v>125</v>
      </c>
      <c r="B9" s="24">
        <v>73120003725</v>
      </c>
      <c r="C9" s="24">
        <v>850.11</v>
      </c>
      <c r="D9" s="24">
        <v>7944.9530000000004</v>
      </c>
    </row>
    <row r="10" spans="1:4" s="19" customFormat="1" ht="102.75" customHeight="1">
      <c r="A10" s="25" t="s">
        <v>126</v>
      </c>
      <c r="B10" s="24">
        <v>73510001725</v>
      </c>
      <c r="C10" s="24">
        <v>189.459</v>
      </c>
      <c r="D10" s="24">
        <v>1770.6479999999999</v>
      </c>
    </row>
    <row r="11" spans="1:4" s="19" customFormat="1" ht="105">
      <c r="A11" s="25" t="s">
        <v>127</v>
      </c>
      <c r="B11" s="25">
        <v>73510002725</v>
      </c>
      <c r="C11" s="25">
        <v>2.8069999999999999</v>
      </c>
      <c r="D11" s="25">
        <v>26.236000000000001</v>
      </c>
    </row>
    <row r="12" spans="1:4" ht="75">
      <c r="A12" s="18" t="s">
        <v>128</v>
      </c>
      <c r="B12" s="18">
        <v>73710001725</v>
      </c>
      <c r="C12" s="18">
        <v>21.137</v>
      </c>
      <c r="D12" s="18">
        <v>197.54499999999999</v>
      </c>
    </row>
    <row r="13" spans="1:4" ht="105">
      <c r="A13" s="2" t="s">
        <v>129</v>
      </c>
      <c r="B13" s="28">
        <v>73710002725</v>
      </c>
      <c r="C13" s="18">
        <v>3.286</v>
      </c>
      <c r="D13" s="18">
        <v>30.712</v>
      </c>
    </row>
    <row r="14" spans="1:4" ht="45">
      <c r="A14" s="18" t="s">
        <v>130</v>
      </c>
      <c r="B14" s="18">
        <v>73130001205</v>
      </c>
      <c r="C14" s="18">
        <v>566.74</v>
      </c>
      <c r="D14" s="18">
        <v>5296.6360000000004</v>
      </c>
    </row>
    <row r="15" spans="1:4" ht="60">
      <c r="A15" s="18" t="s">
        <v>131</v>
      </c>
      <c r="B15" s="18">
        <v>73130002205</v>
      </c>
      <c r="C15" s="18">
        <v>1416.85</v>
      </c>
      <c r="D15" s="18">
        <v>13241.589</v>
      </c>
    </row>
    <row r="16" spans="1:4" ht="90">
      <c r="A16" s="18" t="s">
        <v>132</v>
      </c>
      <c r="B16" s="18">
        <v>81110001495</v>
      </c>
      <c r="C16" s="18">
        <v>14.124000000000001</v>
      </c>
      <c r="D16" s="18">
        <v>132</v>
      </c>
    </row>
    <row r="17" spans="1:4" ht="60">
      <c r="A17" s="18" t="s">
        <v>133</v>
      </c>
      <c r="B17" s="18">
        <v>82421111205</v>
      </c>
      <c r="C17" s="18">
        <v>56.923000000000002</v>
      </c>
      <c r="D17" s="18">
        <v>532</v>
      </c>
    </row>
    <row r="18" spans="1:4">
      <c r="A18"/>
      <c r="B18"/>
      <c r="C18"/>
      <c r="D18"/>
    </row>
    <row r="19" spans="1:4">
      <c r="A19"/>
      <c r="B19"/>
      <c r="C19"/>
      <c r="D19"/>
    </row>
    <row r="20" spans="1:4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B1"/>
    </sheetView>
  </sheetViews>
  <sheetFormatPr defaultRowHeight="15"/>
  <cols>
    <col min="1" max="1" width="18.7109375" style="19" customWidth="1"/>
    <col min="2" max="2" width="21.7109375" style="19" customWidth="1"/>
    <col min="3" max="3" width="17.7109375" style="19" customWidth="1"/>
    <col min="4" max="4" width="20.140625" style="19" customWidth="1"/>
  </cols>
  <sheetData>
    <row r="1" spans="1:4">
      <c r="A1" s="19" t="s">
        <v>165</v>
      </c>
    </row>
    <row r="2" spans="1:4">
      <c r="A2" s="19" t="s">
        <v>10</v>
      </c>
    </row>
    <row r="3" spans="1:4" ht="66.75" customHeight="1">
      <c r="A3" s="4" t="s">
        <v>134</v>
      </c>
      <c r="B3" s="3" t="s">
        <v>135</v>
      </c>
      <c r="C3" s="3" t="s">
        <v>136</v>
      </c>
      <c r="D3" s="3" t="s">
        <v>137</v>
      </c>
    </row>
    <row r="4" spans="1:4" ht="71.25" customHeight="1">
      <c r="A4" s="4">
        <v>1</v>
      </c>
      <c r="B4" s="25" t="s">
        <v>138</v>
      </c>
      <c r="C4" s="26" t="s">
        <v>139</v>
      </c>
      <c r="D4" s="26" t="s">
        <v>140</v>
      </c>
    </row>
    <row r="5" spans="1:4" ht="60">
      <c r="A5" s="4">
        <v>2</v>
      </c>
      <c r="B5" s="25" t="s">
        <v>141</v>
      </c>
      <c r="C5" s="26" t="s">
        <v>142</v>
      </c>
      <c r="D5" s="26" t="s">
        <v>143</v>
      </c>
    </row>
    <row r="6" spans="1:4" ht="30">
      <c r="A6" s="4">
        <v>3</v>
      </c>
      <c r="B6" s="25" t="s">
        <v>144</v>
      </c>
      <c r="C6" s="26" t="s">
        <v>145</v>
      </c>
      <c r="D6" s="26" t="s">
        <v>146</v>
      </c>
    </row>
    <row r="7" spans="1:4" ht="75">
      <c r="A7" s="4">
        <v>4</v>
      </c>
      <c r="B7" s="25" t="s">
        <v>147</v>
      </c>
      <c r="C7" s="26" t="s">
        <v>148</v>
      </c>
      <c r="D7" s="26" t="s">
        <v>149</v>
      </c>
    </row>
    <row r="8" spans="1:4" ht="105">
      <c r="A8" s="4">
        <v>5</v>
      </c>
      <c r="B8" s="25" t="s">
        <v>150</v>
      </c>
      <c r="C8" s="26" t="s">
        <v>151</v>
      </c>
      <c r="D8" s="26" t="s">
        <v>152</v>
      </c>
    </row>
    <row r="9" spans="1:4" ht="105">
      <c r="A9" s="4">
        <v>6</v>
      </c>
      <c r="B9" s="25" t="s">
        <v>153</v>
      </c>
      <c r="C9" s="26" t="s">
        <v>154</v>
      </c>
      <c r="D9" s="26" t="s">
        <v>155</v>
      </c>
    </row>
    <row r="10" spans="1:4" ht="75">
      <c r="A10" s="4">
        <v>7</v>
      </c>
      <c r="B10" s="25" t="s">
        <v>156</v>
      </c>
      <c r="C10" s="26" t="s">
        <v>157</v>
      </c>
      <c r="D10" s="26" t="s">
        <v>158</v>
      </c>
    </row>
    <row r="11" spans="1:4" ht="105">
      <c r="A11" s="4">
        <v>8</v>
      </c>
      <c r="B11" s="25" t="s">
        <v>159</v>
      </c>
      <c r="C11" s="26" t="s">
        <v>160</v>
      </c>
      <c r="D11" s="26" t="s">
        <v>161</v>
      </c>
    </row>
    <row r="12" spans="1:4" ht="75">
      <c r="A12" s="4">
        <v>9</v>
      </c>
      <c r="B12" s="29" t="s">
        <v>162</v>
      </c>
      <c r="C12" s="26" t="s">
        <v>163</v>
      </c>
      <c r="D12" s="26" t="s">
        <v>164</v>
      </c>
    </row>
    <row r="13" spans="1:4">
      <c r="A13"/>
      <c r="B13"/>
      <c r="C13"/>
      <c r="D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2"/>
  <sheetViews>
    <sheetView workbookViewId="0">
      <selection activeCell="D27" sqref="D27:D28"/>
    </sheetView>
  </sheetViews>
  <sheetFormatPr defaultRowHeight="15"/>
  <cols>
    <col min="1" max="1" width="3.85546875" customWidth="1"/>
    <col min="5" max="5" width="12.7109375" customWidth="1"/>
    <col min="22" max="22" width="11.5703125" customWidth="1"/>
  </cols>
  <sheetData>
    <row r="1" spans="1:22" ht="15.75">
      <c r="A1" s="30"/>
      <c r="B1" s="30" t="s">
        <v>166</v>
      </c>
      <c r="C1" s="30"/>
      <c r="D1" s="30"/>
      <c r="E1" s="31"/>
      <c r="F1" s="32"/>
      <c r="G1" s="32"/>
      <c r="H1" s="32"/>
      <c r="I1" s="32"/>
      <c r="J1" s="32"/>
      <c r="K1" s="31"/>
      <c r="L1" s="32"/>
      <c r="M1" s="32"/>
      <c r="N1" s="32"/>
      <c r="O1" s="32"/>
      <c r="P1" s="32"/>
      <c r="Q1" s="32"/>
      <c r="R1" s="32"/>
      <c r="S1" s="32"/>
      <c r="T1" s="32"/>
      <c r="U1" s="32"/>
      <c r="V1" s="31"/>
    </row>
    <row r="2" spans="1:22" ht="30">
      <c r="A2" s="195" t="s">
        <v>12</v>
      </c>
      <c r="B2" s="33"/>
      <c r="C2" s="33"/>
      <c r="D2" s="51"/>
      <c r="E2" s="52"/>
      <c r="F2" s="53" t="s">
        <v>142</v>
      </c>
      <c r="G2" s="53" t="s">
        <v>139</v>
      </c>
      <c r="H2" s="53" t="s">
        <v>167</v>
      </c>
      <c r="I2" s="53" t="s">
        <v>168</v>
      </c>
      <c r="J2" s="53" t="s">
        <v>169</v>
      </c>
      <c r="K2" s="52"/>
      <c r="L2" s="53" t="s">
        <v>145</v>
      </c>
      <c r="M2" s="53" t="s">
        <v>170</v>
      </c>
      <c r="N2" s="53" t="s">
        <v>163</v>
      </c>
      <c r="O2" s="53" t="s">
        <v>148</v>
      </c>
      <c r="P2" s="53" t="s">
        <v>151</v>
      </c>
      <c r="Q2" s="53" t="s">
        <v>154</v>
      </c>
      <c r="R2" s="36" t="s">
        <v>157</v>
      </c>
      <c r="S2" s="54" t="s">
        <v>160</v>
      </c>
      <c r="T2" s="53" t="s">
        <v>171</v>
      </c>
      <c r="U2" s="53" t="s">
        <v>172</v>
      </c>
      <c r="V2" s="52"/>
    </row>
    <row r="3" spans="1:22" ht="192.75">
      <c r="A3" s="196"/>
      <c r="B3" s="37" t="s">
        <v>173</v>
      </c>
      <c r="C3" s="37" t="s">
        <v>13</v>
      </c>
      <c r="D3" s="37" t="s">
        <v>16</v>
      </c>
      <c r="E3" s="38" t="s">
        <v>174</v>
      </c>
      <c r="F3" s="39" t="s">
        <v>175</v>
      </c>
      <c r="G3" s="39" t="s">
        <v>176</v>
      </c>
      <c r="H3" s="39" t="s">
        <v>177</v>
      </c>
      <c r="I3" s="40" t="s">
        <v>178</v>
      </c>
      <c r="J3" s="39" t="s">
        <v>179</v>
      </c>
      <c r="K3" s="41" t="s">
        <v>180</v>
      </c>
      <c r="L3" s="39" t="s">
        <v>181</v>
      </c>
      <c r="M3" s="39" t="s">
        <v>182</v>
      </c>
      <c r="N3" s="42" t="s">
        <v>183</v>
      </c>
      <c r="O3" s="39" t="s">
        <v>147</v>
      </c>
      <c r="P3" s="39" t="s">
        <v>184</v>
      </c>
      <c r="Q3" s="39" t="s">
        <v>153</v>
      </c>
      <c r="R3" s="39" t="s">
        <v>156</v>
      </c>
      <c r="S3" s="43" t="s">
        <v>159</v>
      </c>
      <c r="T3" s="39" t="s">
        <v>185</v>
      </c>
      <c r="U3" s="39" t="s">
        <v>186</v>
      </c>
      <c r="V3" s="41" t="s">
        <v>187</v>
      </c>
    </row>
    <row r="4" spans="1:22" ht="25.5">
      <c r="A4" s="206">
        <v>1</v>
      </c>
      <c r="B4" s="44" t="s">
        <v>188</v>
      </c>
      <c r="C4" s="215" t="s">
        <v>35</v>
      </c>
      <c r="D4" s="215" t="s">
        <v>189</v>
      </c>
      <c r="E4" s="200">
        <f>K4+V4</f>
        <v>6713.4999999999991</v>
      </c>
      <c r="F4" s="197">
        <v>4177.8999999999996</v>
      </c>
      <c r="G4" s="197">
        <v>1025.4000000000001</v>
      </c>
      <c r="H4" s="197"/>
      <c r="I4" s="197">
        <v>0.5</v>
      </c>
      <c r="J4" s="197"/>
      <c r="K4" s="203">
        <f>J4+I4+H4+G4+F4</f>
        <v>5203.7999999999993</v>
      </c>
      <c r="L4" s="197">
        <v>789.2</v>
      </c>
      <c r="M4" s="197"/>
      <c r="N4" s="197">
        <v>516.29999999999995</v>
      </c>
      <c r="O4" s="197"/>
      <c r="P4" s="197">
        <v>140.80000000000001</v>
      </c>
      <c r="Q4" s="197">
        <v>19.100000000000001</v>
      </c>
      <c r="R4" s="197">
        <v>23.1</v>
      </c>
      <c r="S4" s="197">
        <v>21.2</v>
      </c>
      <c r="T4" s="197"/>
      <c r="U4" s="197"/>
      <c r="V4" s="200">
        <f>U4+T4+S4+R4+Q4+P4+O4+N4+M4+L4</f>
        <v>1509.7</v>
      </c>
    </row>
    <row r="5" spans="1:22" ht="25.5">
      <c r="A5" s="206"/>
      <c r="B5" s="44" t="s">
        <v>190</v>
      </c>
      <c r="C5" s="214"/>
      <c r="D5" s="214"/>
      <c r="E5" s="201"/>
      <c r="F5" s="198"/>
      <c r="G5" s="198"/>
      <c r="H5" s="198"/>
      <c r="I5" s="198"/>
      <c r="J5" s="198"/>
      <c r="K5" s="204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201"/>
    </row>
    <row r="6" spans="1:22" ht="25.5">
      <c r="A6" s="206"/>
      <c r="B6" s="44" t="s">
        <v>191</v>
      </c>
      <c r="C6" s="214"/>
      <c r="D6" s="214"/>
      <c r="E6" s="201"/>
      <c r="F6" s="198"/>
      <c r="G6" s="198"/>
      <c r="H6" s="198"/>
      <c r="I6" s="198"/>
      <c r="J6" s="198"/>
      <c r="K6" s="204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201"/>
    </row>
    <row r="7" spans="1:22" ht="25.5">
      <c r="A7" s="206"/>
      <c r="B7" s="45" t="s">
        <v>192</v>
      </c>
      <c r="C7" s="216"/>
      <c r="D7" s="216"/>
      <c r="E7" s="202"/>
      <c r="F7" s="199"/>
      <c r="G7" s="199"/>
      <c r="H7" s="199"/>
      <c r="I7" s="199"/>
      <c r="J7" s="199"/>
      <c r="K7" s="205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202"/>
    </row>
    <row r="8" spans="1:22" ht="25.5">
      <c r="A8" s="208">
        <v>2</v>
      </c>
      <c r="B8" s="45" t="s">
        <v>193</v>
      </c>
      <c r="C8" s="215" t="s">
        <v>194</v>
      </c>
      <c r="D8" s="215" t="s">
        <v>195</v>
      </c>
      <c r="E8" s="203">
        <f>K8+V8</f>
        <v>5247.3</v>
      </c>
      <c r="F8" s="197">
        <v>3775.4</v>
      </c>
      <c r="G8" s="197">
        <v>831.7</v>
      </c>
      <c r="H8" s="197"/>
      <c r="I8" s="197"/>
      <c r="J8" s="197">
        <v>0.1</v>
      </c>
      <c r="K8" s="203">
        <f>J8+I8+H8+G8+F8</f>
        <v>4607.2</v>
      </c>
      <c r="L8" s="197">
        <v>425.4</v>
      </c>
      <c r="M8" s="197"/>
      <c r="N8" s="197"/>
      <c r="O8" s="197">
        <v>1.8</v>
      </c>
      <c r="P8" s="197">
        <v>167.4</v>
      </c>
      <c r="Q8" s="197">
        <v>19.3</v>
      </c>
      <c r="R8" s="197">
        <v>26.2</v>
      </c>
      <c r="S8" s="197"/>
      <c r="T8" s="197"/>
      <c r="U8" s="197"/>
      <c r="V8" s="203">
        <f>U8+T8+S8+R8+Q8+P8+O8+N8+M8+L8</f>
        <v>640.1</v>
      </c>
    </row>
    <row r="9" spans="1:22" ht="25.5">
      <c r="A9" s="209"/>
      <c r="B9" s="45" t="s">
        <v>196</v>
      </c>
      <c r="C9" s="216"/>
      <c r="D9" s="216"/>
      <c r="E9" s="205"/>
      <c r="F9" s="199"/>
      <c r="G9" s="199"/>
      <c r="H9" s="199"/>
      <c r="I9" s="199"/>
      <c r="J9" s="199"/>
      <c r="K9" s="205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205"/>
    </row>
    <row r="10" spans="1:22" ht="25.5">
      <c r="A10" s="208">
        <v>3</v>
      </c>
      <c r="B10" s="45" t="s">
        <v>197</v>
      </c>
      <c r="C10" s="215" t="s">
        <v>198</v>
      </c>
      <c r="D10" s="215" t="s">
        <v>199</v>
      </c>
      <c r="E10" s="203">
        <f>K10+V10</f>
        <v>8462.1</v>
      </c>
      <c r="F10" s="197">
        <v>5580.9</v>
      </c>
      <c r="G10" s="197">
        <v>2190</v>
      </c>
      <c r="H10" s="197"/>
      <c r="I10" s="197"/>
      <c r="J10" s="197"/>
      <c r="K10" s="203">
        <f>J10+I10+H10+G10+F10</f>
        <v>7770.9</v>
      </c>
      <c r="L10" s="197">
        <v>35.4</v>
      </c>
      <c r="M10" s="197"/>
      <c r="N10" s="197">
        <v>4.5999999999999996</v>
      </c>
      <c r="O10" s="197"/>
      <c r="P10" s="197">
        <v>517.9</v>
      </c>
      <c r="Q10" s="197">
        <v>104.4</v>
      </c>
      <c r="R10" s="197">
        <v>25.3</v>
      </c>
      <c r="S10" s="197">
        <v>3.6</v>
      </c>
      <c r="T10" s="197"/>
      <c r="U10" s="197"/>
      <c r="V10" s="203">
        <f>U10+T10+S10+R10+Q10+P10+O10+N10+M10+L10</f>
        <v>691.2</v>
      </c>
    </row>
    <row r="11" spans="1:22" ht="25.5">
      <c r="A11" s="210"/>
      <c r="B11" s="46" t="s">
        <v>200</v>
      </c>
      <c r="C11" s="214"/>
      <c r="D11" s="214"/>
      <c r="E11" s="204"/>
      <c r="F11" s="198"/>
      <c r="G11" s="198"/>
      <c r="H11" s="198"/>
      <c r="I11" s="198"/>
      <c r="J11" s="198"/>
      <c r="K11" s="204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204"/>
    </row>
    <row r="12" spans="1:22">
      <c r="A12" s="210"/>
      <c r="B12" s="46" t="s">
        <v>201</v>
      </c>
      <c r="C12" s="214"/>
      <c r="D12" s="214"/>
      <c r="E12" s="205"/>
      <c r="F12" s="199"/>
      <c r="G12" s="199"/>
      <c r="H12" s="199"/>
      <c r="I12" s="199"/>
      <c r="J12" s="199"/>
      <c r="K12" s="205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205"/>
    </row>
    <row r="13" spans="1:22" ht="94.5">
      <c r="A13" s="47">
        <v>4</v>
      </c>
      <c r="B13" s="48" t="s">
        <v>202</v>
      </c>
      <c r="C13" s="47" t="s">
        <v>203</v>
      </c>
      <c r="D13" s="47" t="s">
        <v>204</v>
      </c>
      <c r="E13" s="34">
        <f>K13+V13</f>
        <v>944</v>
      </c>
      <c r="F13" s="35">
        <v>542.4</v>
      </c>
      <c r="G13" s="35">
        <v>152</v>
      </c>
      <c r="H13" s="35"/>
      <c r="I13" s="35"/>
      <c r="J13" s="35"/>
      <c r="K13" s="34">
        <f>J13+I13+H13+G13+F13</f>
        <v>694.4</v>
      </c>
      <c r="L13" s="35">
        <v>180.8</v>
      </c>
      <c r="M13" s="35"/>
      <c r="N13" s="35"/>
      <c r="O13" s="35"/>
      <c r="P13" s="35">
        <v>56</v>
      </c>
      <c r="Q13" s="35">
        <v>3.8</v>
      </c>
      <c r="R13" s="35">
        <v>9</v>
      </c>
      <c r="S13" s="35"/>
      <c r="T13" s="35"/>
      <c r="U13" s="35"/>
      <c r="V13" s="34">
        <f>U13+T13+S13+R13+Q13+P13+O13+N13+M13+L13</f>
        <v>249.60000000000002</v>
      </c>
    </row>
    <row r="14" spans="1:22" ht="78.75">
      <c r="A14" s="49">
        <v>5</v>
      </c>
      <c r="B14" s="46" t="s">
        <v>205</v>
      </c>
      <c r="C14" s="47" t="s">
        <v>57</v>
      </c>
      <c r="D14" s="47" t="s">
        <v>206</v>
      </c>
      <c r="E14" s="34">
        <f>K14+V14</f>
        <v>4917.3</v>
      </c>
      <c r="F14" s="35">
        <v>3235.3</v>
      </c>
      <c r="G14" s="35">
        <v>262.5</v>
      </c>
      <c r="H14" s="35"/>
      <c r="I14" s="35"/>
      <c r="J14" s="35"/>
      <c r="K14" s="34">
        <f>J14+I14+H14+G14+F14</f>
        <v>3497.8</v>
      </c>
      <c r="L14" s="35">
        <v>1108.0999999999999</v>
      </c>
      <c r="M14" s="35"/>
      <c r="N14" s="35">
        <v>2</v>
      </c>
      <c r="O14" s="35"/>
      <c r="P14" s="35">
        <v>150.19999999999999</v>
      </c>
      <c r="Q14" s="35">
        <v>46</v>
      </c>
      <c r="R14" s="35">
        <v>88.3</v>
      </c>
      <c r="S14" s="35">
        <v>12.9</v>
      </c>
      <c r="T14" s="35">
        <v>12</v>
      </c>
      <c r="U14" s="35"/>
      <c r="V14" s="34">
        <f>U14+T14+S14+R14+Q14+P14+O14+N14+M14+L14</f>
        <v>1419.5</v>
      </c>
    </row>
    <row r="15" spans="1:22" ht="25.5">
      <c r="A15" s="208">
        <v>6</v>
      </c>
      <c r="B15" s="46" t="s">
        <v>207</v>
      </c>
      <c r="C15" s="215" t="s">
        <v>27</v>
      </c>
      <c r="D15" s="215" t="s">
        <v>208</v>
      </c>
      <c r="E15" s="203">
        <f>K15+V15</f>
        <v>5568.1</v>
      </c>
      <c r="F15" s="197">
        <v>1222</v>
      </c>
      <c r="G15" s="197">
        <v>246</v>
      </c>
      <c r="H15" s="197"/>
      <c r="I15" s="197"/>
      <c r="J15" s="197"/>
      <c r="K15" s="203">
        <f>J15+I15+H15+G15+F15</f>
        <v>1468</v>
      </c>
      <c r="L15" s="197">
        <v>1579.6</v>
      </c>
      <c r="M15" s="197"/>
      <c r="N15" s="197">
        <v>1043.7</v>
      </c>
      <c r="O15" s="197"/>
      <c r="P15" s="197">
        <v>30.7</v>
      </c>
      <c r="Q15" s="197">
        <v>1.6</v>
      </c>
      <c r="R15" s="197">
        <v>18.5</v>
      </c>
      <c r="S15" s="197">
        <v>9.5</v>
      </c>
      <c r="T15" s="197">
        <v>662</v>
      </c>
      <c r="U15" s="197">
        <v>754.5</v>
      </c>
      <c r="V15" s="203">
        <f>U15+T15+S15+R15+Q15+P15+O15+N15+M15+L15</f>
        <v>4100.1000000000004</v>
      </c>
    </row>
    <row r="16" spans="1:22" ht="25.5">
      <c r="A16" s="209"/>
      <c r="B16" s="46" t="s">
        <v>209</v>
      </c>
      <c r="C16" s="216"/>
      <c r="D16" s="216"/>
      <c r="E16" s="205"/>
      <c r="F16" s="199"/>
      <c r="G16" s="199"/>
      <c r="H16" s="199"/>
      <c r="I16" s="199"/>
      <c r="J16" s="199"/>
      <c r="K16" s="205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205"/>
    </row>
    <row r="17" spans="1:22" ht="25.5">
      <c r="A17" s="210">
        <v>7</v>
      </c>
      <c r="B17" s="46" t="s">
        <v>200</v>
      </c>
      <c r="C17" s="214" t="s">
        <v>49</v>
      </c>
      <c r="D17" s="214" t="s">
        <v>52</v>
      </c>
      <c r="E17" s="203">
        <f>K17+V17</f>
        <v>3636.7999999999997</v>
      </c>
      <c r="F17" s="197">
        <v>1829.6</v>
      </c>
      <c r="G17" s="197">
        <v>569.5</v>
      </c>
      <c r="H17" s="197"/>
      <c r="I17" s="197"/>
      <c r="J17" s="197"/>
      <c r="K17" s="203">
        <f>J17+I17+H17+G17+F17</f>
        <v>2399.1</v>
      </c>
      <c r="L17" s="197">
        <v>307.2</v>
      </c>
      <c r="M17" s="197"/>
      <c r="N17" s="197">
        <v>274.39999999999998</v>
      </c>
      <c r="O17" s="197"/>
      <c r="P17" s="197">
        <v>139.69999999999999</v>
      </c>
      <c r="Q17" s="197">
        <v>46</v>
      </c>
      <c r="R17" s="197">
        <v>6.4</v>
      </c>
      <c r="S17" s="197">
        <v>245.1</v>
      </c>
      <c r="T17" s="197">
        <v>218.9</v>
      </c>
      <c r="U17" s="197"/>
      <c r="V17" s="203">
        <f>U17+T17+S17+R17+Q17+P17+O17+N17+M17+L17</f>
        <v>1237.6999999999998</v>
      </c>
    </row>
    <row r="18" spans="1:22">
      <c r="A18" s="210"/>
      <c r="B18" s="46" t="s">
        <v>201</v>
      </c>
      <c r="C18" s="214"/>
      <c r="D18" s="214"/>
      <c r="E18" s="204"/>
      <c r="F18" s="198"/>
      <c r="G18" s="198"/>
      <c r="H18" s="198"/>
      <c r="I18" s="198"/>
      <c r="J18" s="198"/>
      <c r="K18" s="204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204"/>
    </row>
    <row r="19" spans="1:22" ht="25.5">
      <c r="A19" s="210"/>
      <c r="B19" s="46" t="s">
        <v>210</v>
      </c>
      <c r="C19" s="214"/>
      <c r="D19" s="214"/>
      <c r="E19" s="205"/>
      <c r="F19" s="199"/>
      <c r="G19" s="199"/>
      <c r="H19" s="199"/>
      <c r="I19" s="199"/>
      <c r="J19" s="199"/>
      <c r="K19" s="205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205"/>
    </row>
    <row r="20" spans="1:22" ht="94.5">
      <c r="A20" s="49">
        <v>8</v>
      </c>
      <c r="B20" s="46" t="s">
        <v>211</v>
      </c>
      <c r="C20" s="47" t="s">
        <v>42</v>
      </c>
      <c r="D20" s="47" t="s">
        <v>212</v>
      </c>
      <c r="E20" s="34">
        <f>K20+V20</f>
        <v>2493.6</v>
      </c>
      <c r="F20" s="35">
        <v>738.3</v>
      </c>
      <c r="G20" s="35">
        <v>54.8</v>
      </c>
      <c r="H20" s="35"/>
      <c r="I20" s="35"/>
      <c r="J20" s="35"/>
      <c r="K20" s="34">
        <f>J20+I20+H20+G20+F20</f>
        <v>793.09999999999991</v>
      </c>
      <c r="L20" s="35">
        <v>668.9</v>
      </c>
      <c r="M20" s="35"/>
      <c r="N20" s="35">
        <v>603.6</v>
      </c>
      <c r="O20" s="35">
        <v>84</v>
      </c>
      <c r="P20" s="35">
        <v>247.5</v>
      </c>
      <c r="Q20" s="35">
        <v>66.2</v>
      </c>
      <c r="R20" s="35">
        <v>20.9</v>
      </c>
      <c r="S20" s="35">
        <v>9.4</v>
      </c>
      <c r="T20" s="35"/>
      <c r="U20" s="35"/>
      <c r="V20" s="34">
        <f>U20+T20+S20+R20+Q20+P20+O20+N20+M20+L20</f>
        <v>1700.5</v>
      </c>
    </row>
    <row r="21" spans="1:22" ht="126">
      <c r="A21" s="49">
        <v>9</v>
      </c>
      <c r="B21" s="46" t="s">
        <v>213</v>
      </c>
      <c r="C21" s="47" t="s">
        <v>214</v>
      </c>
      <c r="D21" s="47" t="s">
        <v>215</v>
      </c>
      <c r="E21" s="34">
        <f>K21+V21</f>
        <v>2174.4</v>
      </c>
      <c r="F21" s="35">
        <v>1815.5</v>
      </c>
      <c r="G21" s="35">
        <v>191.5</v>
      </c>
      <c r="H21" s="35"/>
      <c r="I21" s="35"/>
      <c r="J21" s="35"/>
      <c r="K21" s="34">
        <f>J21+I21+H21+G21+F21</f>
        <v>2007</v>
      </c>
      <c r="L21" s="35"/>
      <c r="M21" s="35"/>
      <c r="N21" s="35"/>
      <c r="O21" s="35"/>
      <c r="P21" s="35">
        <v>153.80000000000001</v>
      </c>
      <c r="Q21" s="35">
        <v>10.199999999999999</v>
      </c>
      <c r="R21" s="35">
        <v>0.4</v>
      </c>
      <c r="S21" s="35">
        <v>3</v>
      </c>
      <c r="T21" s="35"/>
      <c r="U21" s="35"/>
      <c r="V21" s="34">
        <f>U21+T21+S21+R21+Q21+P21+O21+N21+M21+L21</f>
        <v>167.4</v>
      </c>
    </row>
    <row r="22" spans="1:22" ht="38.25">
      <c r="A22" s="210">
        <v>10</v>
      </c>
      <c r="B22" s="50" t="s">
        <v>216</v>
      </c>
      <c r="C22" s="211" t="s">
        <v>87</v>
      </c>
      <c r="D22" s="208" t="s">
        <v>217</v>
      </c>
      <c r="E22" s="200">
        <f>K22+V22</f>
        <v>8890.2999999999993</v>
      </c>
      <c r="F22" s="197">
        <v>3518.6</v>
      </c>
      <c r="G22" s="197">
        <v>1434.2</v>
      </c>
      <c r="H22" s="197"/>
      <c r="I22" s="197"/>
      <c r="J22" s="197"/>
      <c r="K22" s="203">
        <f>J22+I22+H22+G22+F22</f>
        <v>4952.8</v>
      </c>
      <c r="L22" s="197">
        <v>884.2</v>
      </c>
      <c r="M22" s="197"/>
      <c r="N22" s="197">
        <v>20.2</v>
      </c>
      <c r="O22" s="197"/>
      <c r="P22" s="197">
        <v>473.2</v>
      </c>
      <c r="Q22" s="197">
        <v>33.1</v>
      </c>
      <c r="R22" s="197">
        <v>14.6</v>
      </c>
      <c r="S22" s="197">
        <v>10.6</v>
      </c>
      <c r="T22" s="197">
        <v>492.1</v>
      </c>
      <c r="U22" s="197">
        <v>2009.5</v>
      </c>
      <c r="V22" s="200">
        <f>U22+T22+S22+R22+Q22+P22+O22+N22+M22+L22</f>
        <v>3937.4999999999991</v>
      </c>
    </row>
    <row r="23" spans="1:22" ht="25.5">
      <c r="A23" s="210"/>
      <c r="B23" s="50" t="s">
        <v>218</v>
      </c>
      <c r="C23" s="212"/>
      <c r="D23" s="210"/>
      <c r="E23" s="201"/>
      <c r="F23" s="198"/>
      <c r="G23" s="198"/>
      <c r="H23" s="198"/>
      <c r="I23" s="198"/>
      <c r="J23" s="198"/>
      <c r="K23" s="204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201"/>
    </row>
    <row r="24" spans="1:22" ht="25.5">
      <c r="A24" s="210"/>
      <c r="B24" s="46" t="s">
        <v>219</v>
      </c>
      <c r="C24" s="212"/>
      <c r="D24" s="210"/>
      <c r="E24" s="201"/>
      <c r="F24" s="198"/>
      <c r="G24" s="198"/>
      <c r="H24" s="198"/>
      <c r="I24" s="198"/>
      <c r="J24" s="198"/>
      <c r="K24" s="204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201"/>
    </row>
    <row r="25" spans="1:22" ht="25.5">
      <c r="A25" s="210"/>
      <c r="B25" s="46" t="s">
        <v>220</v>
      </c>
      <c r="C25" s="213"/>
      <c r="D25" s="209"/>
      <c r="E25" s="202"/>
      <c r="F25" s="199"/>
      <c r="G25" s="199"/>
      <c r="H25" s="199"/>
      <c r="I25" s="199"/>
      <c r="J25" s="199"/>
      <c r="K25" s="205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202"/>
    </row>
    <row r="26" spans="1:22" ht="78.75">
      <c r="A26" s="49">
        <v>11</v>
      </c>
      <c r="B26" s="46" t="s">
        <v>221</v>
      </c>
      <c r="C26" s="33" t="s">
        <v>222</v>
      </c>
      <c r="D26" s="49" t="s">
        <v>223</v>
      </c>
      <c r="E26" s="34">
        <f>K26+V26</f>
        <v>1198.8</v>
      </c>
      <c r="F26" s="35">
        <v>941.3</v>
      </c>
      <c r="G26" s="35">
        <v>157.4</v>
      </c>
      <c r="H26" s="35"/>
      <c r="I26" s="35"/>
      <c r="J26" s="35"/>
      <c r="K26" s="34">
        <f>J26+I26+H26+G26+F26</f>
        <v>1098.7</v>
      </c>
      <c r="L26" s="35">
        <v>57.5</v>
      </c>
      <c r="M26" s="35"/>
      <c r="N26" s="35"/>
      <c r="O26" s="35"/>
      <c r="P26" s="35">
        <v>36.6</v>
      </c>
      <c r="Q26" s="35">
        <v>4</v>
      </c>
      <c r="R26" s="35">
        <v>1.3</v>
      </c>
      <c r="S26" s="35">
        <v>0.7</v>
      </c>
      <c r="T26" s="35"/>
      <c r="U26" s="35"/>
      <c r="V26" s="34">
        <f>U26+T26+S26+R26+Q26+P26+O26+N26+M26+L26</f>
        <v>100.1</v>
      </c>
    </row>
    <row r="27" spans="1:22" ht="25.5">
      <c r="A27" s="208">
        <v>12</v>
      </c>
      <c r="B27" s="46" t="s">
        <v>224</v>
      </c>
      <c r="C27" s="208" t="s">
        <v>225</v>
      </c>
      <c r="D27" s="208" t="s">
        <v>114</v>
      </c>
      <c r="E27" s="203">
        <f>K27+V27</f>
        <v>8816.4500000000007</v>
      </c>
      <c r="F27" s="197">
        <v>3148.6</v>
      </c>
      <c r="G27" s="197">
        <v>727</v>
      </c>
      <c r="H27" s="197"/>
      <c r="I27" s="197">
        <v>1.4</v>
      </c>
      <c r="J27" s="197"/>
      <c r="K27" s="203">
        <f>J27+I27+H27+G27+F27</f>
        <v>3877</v>
      </c>
      <c r="L27" s="197">
        <v>1889.1</v>
      </c>
      <c r="M27" s="197"/>
      <c r="N27" s="197">
        <v>850.1</v>
      </c>
      <c r="O27" s="197"/>
      <c r="P27" s="197">
        <v>189.5</v>
      </c>
      <c r="Q27" s="197">
        <v>2.8</v>
      </c>
      <c r="R27" s="197">
        <v>21.1</v>
      </c>
      <c r="S27" s="197">
        <v>3.3</v>
      </c>
      <c r="T27" s="197">
        <v>566.70000000000005</v>
      </c>
      <c r="U27" s="197">
        <v>1416.85</v>
      </c>
      <c r="V27" s="203">
        <f>U27+T27+S27+R27+Q27+P27+O27+N27+M27+L27</f>
        <v>4939.45</v>
      </c>
    </row>
    <row r="28" spans="1:22" ht="25.5">
      <c r="A28" s="209"/>
      <c r="B28" s="46" t="s">
        <v>226</v>
      </c>
      <c r="C28" s="209"/>
      <c r="D28" s="209"/>
      <c r="E28" s="205"/>
      <c r="F28" s="199"/>
      <c r="G28" s="199"/>
      <c r="H28" s="199"/>
      <c r="I28" s="199"/>
      <c r="J28" s="199"/>
      <c r="K28" s="205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205"/>
    </row>
    <row r="29" spans="1:22" ht="25.5">
      <c r="A29" s="206">
        <v>13</v>
      </c>
      <c r="B29" s="46" t="s">
        <v>227</v>
      </c>
      <c r="C29" s="207" t="s">
        <v>228</v>
      </c>
      <c r="D29" s="206" t="s">
        <v>229</v>
      </c>
      <c r="E29" s="200">
        <f>K29+V29</f>
        <v>171142.9</v>
      </c>
      <c r="F29" s="197">
        <v>143922</v>
      </c>
      <c r="G29" s="197">
        <v>832.8</v>
      </c>
      <c r="H29" s="197">
        <v>65.3</v>
      </c>
      <c r="I29" s="197"/>
      <c r="J29" s="197"/>
      <c r="K29" s="203">
        <f>J29+I29+H29+G29+F29</f>
        <v>144820.1</v>
      </c>
      <c r="L29" s="197">
        <v>22443.200000000001</v>
      </c>
      <c r="M29" s="197">
        <v>2136.1999999999998</v>
      </c>
      <c r="N29" s="197">
        <v>257</v>
      </c>
      <c r="O29" s="197"/>
      <c r="P29" s="197">
        <v>21.9</v>
      </c>
      <c r="Q29" s="197">
        <v>1103.8</v>
      </c>
      <c r="R29" s="197">
        <v>231.3</v>
      </c>
      <c r="S29" s="197"/>
      <c r="T29" s="197">
        <v>41.7</v>
      </c>
      <c r="U29" s="197">
        <v>87.7</v>
      </c>
      <c r="V29" s="200">
        <f>U29+T29+S29+R29+Q29+P29+O29+N29+M29+L29</f>
        <v>26322.799999999999</v>
      </c>
    </row>
    <row r="30" spans="1:22" ht="25.5">
      <c r="A30" s="206"/>
      <c r="B30" s="46" t="s">
        <v>230</v>
      </c>
      <c r="C30" s="207"/>
      <c r="D30" s="206"/>
      <c r="E30" s="201"/>
      <c r="F30" s="198"/>
      <c r="G30" s="198"/>
      <c r="H30" s="198"/>
      <c r="I30" s="198"/>
      <c r="J30" s="198"/>
      <c r="K30" s="204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201"/>
    </row>
    <row r="31" spans="1:22" ht="25.5">
      <c r="A31" s="206"/>
      <c r="B31" s="46" t="s">
        <v>231</v>
      </c>
      <c r="C31" s="207"/>
      <c r="D31" s="206"/>
      <c r="E31" s="201"/>
      <c r="F31" s="198"/>
      <c r="G31" s="198"/>
      <c r="H31" s="198"/>
      <c r="I31" s="198"/>
      <c r="J31" s="198"/>
      <c r="K31" s="204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201"/>
    </row>
    <row r="32" spans="1:22" ht="51">
      <c r="A32" s="206"/>
      <c r="B32" s="46" t="s">
        <v>232</v>
      </c>
      <c r="C32" s="207"/>
      <c r="D32" s="206"/>
      <c r="E32" s="202"/>
      <c r="F32" s="199"/>
      <c r="G32" s="199"/>
      <c r="H32" s="199"/>
      <c r="I32" s="199"/>
      <c r="J32" s="199"/>
      <c r="K32" s="205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202"/>
    </row>
  </sheetData>
  <mergeCells count="169">
    <mergeCell ref="T4:T7"/>
    <mergeCell ref="U4:U7"/>
    <mergeCell ref="V4:V7"/>
    <mergeCell ref="P4:P7"/>
    <mergeCell ref="Q4:Q7"/>
    <mergeCell ref="R4:R7"/>
    <mergeCell ref="S4:S7"/>
    <mergeCell ref="A8:A9"/>
    <mergeCell ref="C8:C9"/>
    <mergeCell ref="D8:D9"/>
    <mergeCell ref="E8:E9"/>
    <mergeCell ref="F8:F9"/>
    <mergeCell ref="G8:G9"/>
    <mergeCell ref="H8:H9"/>
    <mergeCell ref="N4:N7"/>
    <mergeCell ref="O4:O7"/>
    <mergeCell ref="H4:H7"/>
    <mergeCell ref="I4:I7"/>
    <mergeCell ref="J4:J7"/>
    <mergeCell ref="K4:K7"/>
    <mergeCell ref="L4:L7"/>
    <mergeCell ref="M4:M7"/>
    <mergeCell ref="A4:A7"/>
    <mergeCell ref="C4:C7"/>
    <mergeCell ref="D4:D7"/>
    <mergeCell ref="E4:E7"/>
    <mergeCell ref="F4:F7"/>
    <mergeCell ref="G4:G7"/>
    <mergeCell ref="L8:L9"/>
    <mergeCell ref="M8:M9"/>
    <mergeCell ref="N8:N9"/>
    <mergeCell ref="K10:K12"/>
    <mergeCell ref="L10:L12"/>
    <mergeCell ref="M10:M12"/>
    <mergeCell ref="N10:N12"/>
    <mergeCell ref="O10:O12"/>
    <mergeCell ref="U8:U9"/>
    <mergeCell ref="V8:V9"/>
    <mergeCell ref="A10:A12"/>
    <mergeCell ref="C10:C12"/>
    <mergeCell ref="D10:D12"/>
    <mergeCell ref="E10:E12"/>
    <mergeCell ref="F10:F12"/>
    <mergeCell ref="G10:G12"/>
    <mergeCell ref="H10:H12"/>
    <mergeCell ref="I10:I12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V15:V16"/>
    <mergeCell ref="K15:K16"/>
    <mergeCell ref="L15:L16"/>
    <mergeCell ref="M15:M16"/>
    <mergeCell ref="N15:N16"/>
    <mergeCell ref="O15:O16"/>
    <mergeCell ref="P15:P16"/>
    <mergeCell ref="V10:V12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P10:P12"/>
    <mergeCell ref="Q10:Q12"/>
    <mergeCell ref="R10:R12"/>
    <mergeCell ref="S10:S12"/>
    <mergeCell ref="T10:T12"/>
    <mergeCell ref="U10:U12"/>
    <mergeCell ref="J10:J12"/>
    <mergeCell ref="D17:D19"/>
    <mergeCell ref="E17:E19"/>
    <mergeCell ref="F17:F19"/>
    <mergeCell ref="G17:G19"/>
    <mergeCell ref="Q15:Q16"/>
    <mergeCell ref="R15:R16"/>
    <mergeCell ref="S15:S16"/>
    <mergeCell ref="T15:T16"/>
    <mergeCell ref="U15:U16"/>
    <mergeCell ref="T17:T19"/>
    <mergeCell ref="U17:U19"/>
    <mergeCell ref="V17:V19"/>
    <mergeCell ref="A22:A25"/>
    <mergeCell ref="C22:C25"/>
    <mergeCell ref="D22:D25"/>
    <mergeCell ref="E22:E25"/>
    <mergeCell ref="F22:F25"/>
    <mergeCell ref="G22:G25"/>
    <mergeCell ref="H22:H25"/>
    <mergeCell ref="N17:N19"/>
    <mergeCell ref="O17:O19"/>
    <mergeCell ref="P17:P19"/>
    <mergeCell ref="Q17:Q19"/>
    <mergeCell ref="R17:R19"/>
    <mergeCell ref="S17:S19"/>
    <mergeCell ref="H17:H19"/>
    <mergeCell ref="I17:I19"/>
    <mergeCell ref="J17:J19"/>
    <mergeCell ref="K17:K19"/>
    <mergeCell ref="L17:L19"/>
    <mergeCell ref="M17:M19"/>
    <mergeCell ref="A17:A19"/>
    <mergeCell ref="C17:C19"/>
    <mergeCell ref="U22:U25"/>
    <mergeCell ref="V22:V25"/>
    <mergeCell ref="A27:A28"/>
    <mergeCell ref="C27:C28"/>
    <mergeCell ref="D27:D28"/>
    <mergeCell ref="E27:E28"/>
    <mergeCell ref="F27:F28"/>
    <mergeCell ref="G27:G28"/>
    <mergeCell ref="H27:H28"/>
    <mergeCell ref="I27:I28"/>
    <mergeCell ref="O22:O25"/>
    <mergeCell ref="P22:P25"/>
    <mergeCell ref="Q22:Q25"/>
    <mergeCell ref="R22:R25"/>
    <mergeCell ref="S22:S25"/>
    <mergeCell ref="T22:T25"/>
    <mergeCell ref="I22:I25"/>
    <mergeCell ref="J22:J25"/>
    <mergeCell ref="K22:K25"/>
    <mergeCell ref="L22:L25"/>
    <mergeCell ref="M22:M25"/>
    <mergeCell ref="N22:N25"/>
    <mergeCell ref="Q27:Q28"/>
    <mergeCell ref="R27:R28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A2:A3"/>
    <mergeCell ref="Q29:Q32"/>
    <mergeCell ref="R29:R32"/>
    <mergeCell ref="S29:S32"/>
    <mergeCell ref="T29:T32"/>
    <mergeCell ref="U29:U32"/>
    <mergeCell ref="V29:V32"/>
    <mergeCell ref="K29:K32"/>
    <mergeCell ref="L29:L32"/>
    <mergeCell ref="M29:M32"/>
    <mergeCell ref="N29:N32"/>
    <mergeCell ref="O29:O32"/>
    <mergeCell ref="P29:P32"/>
    <mergeCell ref="V27:V28"/>
    <mergeCell ref="A29:A32"/>
    <mergeCell ref="C29:C32"/>
    <mergeCell ref="D29:D32"/>
    <mergeCell ref="E29:E32"/>
    <mergeCell ref="F29:F32"/>
    <mergeCell ref="G29:G32"/>
    <mergeCell ref="H29:H32"/>
    <mergeCell ref="I29:I32"/>
    <mergeCell ref="J29:J32"/>
    <mergeCell ref="P27:P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sqref="A1:B1"/>
    </sheetView>
  </sheetViews>
  <sheetFormatPr defaultRowHeight="15"/>
  <cols>
    <col min="1" max="1" width="15" customWidth="1"/>
    <col min="2" max="2" width="19.5703125" customWidth="1"/>
    <col min="3" max="3" width="15.7109375" customWidth="1"/>
  </cols>
  <sheetData>
    <row r="1" spans="1:3">
      <c r="A1" s="19" t="s">
        <v>165</v>
      </c>
      <c r="B1" s="19"/>
    </row>
    <row r="2" spans="1:3">
      <c r="A2" s="217" t="s">
        <v>233</v>
      </c>
      <c r="B2" s="218"/>
      <c r="C2" s="56"/>
    </row>
    <row r="3" spans="1:3" ht="30">
      <c r="A3" s="58" t="s">
        <v>234</v>
      </c>
      <c r="B3" s="3" t="s">
        <v>235</v>
      </c>
      <c r="C3" s="57"/>
    </row>
    <row r="4" spans="1:3" ht="60">
      <c r="A4" s="3" t="s">
        <v>236</v>
      </c>
      <c r="B4" s="59" t="s">
        <v>237</v>
      </c>
    </row>
    <row r="5" spans="1:3" ht="180">
      <c r="A5" s="3" t="s">
        <v>238</v>
      </c>
      <c r="B5" s="26" t="s">
        <v>239</v>
      </c>
    </row>
  </sheetData>
  <mergeCells count="1"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17" sqref="A17:C17"/>
    </sheetView>
  </sheetViews>
  <sheetFormatPr defaultRowHeight="15"/>
  <cols>
    <col min="1" max="1" width="15.42578125" customWidth="1"/>
    <col min="2" max="2" width="22.42578125" customWidth="1"/>
    <col min="3" max="3" width="19" customWidth="1"/>
  </cols>
  <sheetData>
    <row r="2" spans="1:3">
      <c r="A2" s="1" t="s">
        <v>5</v>
      </c>
    </row>
    <row r="3" spans="1:3">
      <c r="A3" s="25" t="s">
        <v>240</v>
      </c>
      <c r="B3" s="3" t="s">
        <v>241</v>
      </c>
      <c r="C3" s="25" t="s">
        <v>242</v>
      </c>
    </row>
    <row r="4" spans="1:3" ht="59.25" customHeight="1">
      <c r="A4" s="25" t="s">
        <v>243</v>
      </c>
      <c r="B4" s="25" t="s">
        <v>141</v>
      </c>
      <c r="C4" s="25">
        <v>542.42999999999995</v>
      </c>
    </row>
    <row r="5" spans="1:3" ht="27" customHeight="1">
      <c r="A5" s="25" t="s">
        <v>244</v>
      </c>
      <c r="B5" s="25" t="s">
        <v>245</v>
      </c>
      <c r="C5" s="25">
        <v>180.71</v>
      </c>
    </row>
    <row r="6" spans="1:3" ht="87.75" customHeight="1">
      <c r="A6" s="25" t="s">
        <v>139</v>
      </c>
      <c r="B6" s="25" t="s">
        <v>246</v>
      </c>
      <c r="C6" s="25">
        <v>151.94999999999999</v>
      </c>
    </row>
    <row r="7" spans="1:3" ht="87" customHeight="1">
      <c r="A7" s="25" t="s">
        <v>151</v>
      </c>
      <c r="B7" s="25" t="s">
        <v>247</v>
      </c>
      <c r="C7" s="25">
        <v>56.01</v>
      </c>
    </row>
    <row r="8" spans="1:3" ht="105" customHeight="1">
      <c r="A8" s="25" t="s">
        <v>248</v>
      </c>
      <c r="B8" s="25" t="s">
        <v>153</v>
      </c>
      <c r="C8" s="25">
        <v>3.85</v>
      </c>
    </row>
    <row r="9" spans="1:3" ht="69.75" customHeight="1">
      <c r="A9" s="25" t="s">
        <v>157</v>
      </c>
      <c r="B9" s="25" t="s">
        <v>263</v>
      </c>
      <c r="C9" s="25">
        <v>8.9600000000000009</v>
      </c>
    </row>
    <row r="10" spans="1:3" ht="56.25" customHeight="1">
      <c r="A10" s="25" t="s">
        <v>249</v>
      </c>
      <c r="B10" s="25" t="s">
        <v>250</v>
      </c>
      <c r="C10" s="25">
        <v>0.05</v>
      </c>
    </row>
    <row r="11" spans="1:3" ht="87.75" customHeight="1">
      <c r="A11" s="25" t="s">
        <v>251</v>
      </c>
      <c r="B11" s="25" t="s">
        <v>252</v>
      </c>
      <c r="C11" s="25">
        <v>0.14000000000000001</v>
      </c>
    </row>
    <row r="12" spans="1:3" ht="30.75" customHeight="1">
      <c r="A12" s="25" t="s">
        <v>253</v>
      </c>
      <c r="B12" s="25" t="s">
        <v>254</v>
      </c>
      <c r="C12" s="25">
        <v>52.15</v>
      </c>
    </row>
    <row r="13" spans="1:3" ht="40.5" customHeight="1">
      <c r="A13" s="25" t="s">
        <v>255</v>
      </c>
      <c r="B13" s="25" t="s">
        <v>256</v>
      </c>
      <c r="C13" s="25">
        <v>0.02</v>
      </c>
    </row>
    <row r="14" spans="1:3" ht="57" customHeight="1">
      <c r="A14" s="25" t="s">
        <v>257</v>
      </c>
      <c r="B14" s="25" t="s">
        <v>258</v>
      </c>
      <c r="C14" s="25">
        <v>98.54</v>
      </c>
    </row>
    <row r="15" spans="1:3" ht="44.25" customHeight="1">
      <c r="A15" s="25" t="s">
        <v>259</v>
      </c>
      <c r="B15" s="25" t="s">
        <v>260</v>
      </c>
      <c r="C15" s="25">
        <v>82.79</v>
      </c>
    </row>
    <row r="16" spans="1:3" ht="85.5" customHeight="1">
      <c r="A16" s="25" t="s">
        <v>261</v>
      </c>
      <c r="B16" s="25" t="s">
        <v>262</v>
      </c>
      <c r="C16" s="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Лист1</vt:lpstr>
      <vt:lpstr>ООО "Водоканал"</vt:lpstr>
      <vt:lpstr>МУП ЖКХ Порецкого района</vt:lpstr>
      <vt:lpstr>МУП "Водоканал Ибресинского рай</vt:lpstr>
      <vt:lpstr>ООО "МАКСИМУМ"</vt:lpstr>
      <vt:lpstr>ООО "Коммунальник"</vt:lpstr>
      <vt:lpstr>ООО МВК ЭКОЦЕНТР</vt:lpstr>
      <vt:lpstr>ООО "Мой дом"</vt:lpstr>
      <vt:lpstr>МУП ЖКХ Красноармейского района</vt:lpstr>
      <vt:lpstr>МУП ЖКХ "Моргаушское"</vt:lpstr>
      <vt:lpstr>МУП "Коммунальник"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PARASKEVA_1</dc:creator>
  <cp:lastModifiedBy>User</cp:lastModifiedBy>
  <cp:lastPrinted>2020-12-13T15:03:25Z</cp:lastPrinted>
  <dcterms:created xsi:type="dcterms:W3CDTF">2019-10-03T12:18:06Z</dcterms:created>
  <dcterms:modified xsi:type="dcterms:W3CDTF">2021-01-19T10:21:59Z</dcterms:modified>
</cp:coreProperties>
</file>