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B11" i="1"/>
  <c r="Y26" i="1" l="1"/>
  <c r="C47" i="1" l="1"/>
  <c r="C48" i="1"/>
  <c r="C49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5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D59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D68" i="1" s="1"/>
  <c r="C67" i="1"/>
  <c r="C66" i="1"/>
  <c r="C65" i="1"/>
  <c r="D65" i="1" s="1"/>
  <c r="C64" i="1"/>
  <c r="D64" i="1" s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D42" i="1" s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22" i="1" l="1"/>
  <c r="D22" i="1" s="1"/>
  <c r="C24" i="1"/>
  <c r="D24" i="1" s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<sst xmlns="http://schemas.openxmlformats.org/spreadsheetml/2006/main" count="250" uniqueCount="203">
  <si>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</si>
  <si>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</si>
  <si>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</si>
  <si>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</si>
  <si>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</si>
  <si>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</si>
  <si>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</si>
  <si>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</si>
  <si>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</si>
  <si>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</si>
  <si>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</si>
  <si>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</si>
  <si>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</si>
  <si>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</si>
  <si>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</si>
  <si>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</si>
  <si>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</si>
  <si>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</si>
  <si>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</si>
  <si>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</si>
  <si>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</si>
  <si>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</si>
  <si>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</si>
  <si>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</si>
  <si>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</si>
  <si>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</si>
  <si>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</si>
  <si>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</si>
  <si>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</si>
  <si>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</si>
  <si>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</si>
  <si>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</si>
  <si>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</si>
  <si>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</si>
  <si>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</si>
  <si>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</si>
  <si>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</si>
  <si>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</si>
  <si>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</si>
  <si>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</si>
  <si>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</si>
  <si>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</si>
  <si>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</si>
  <si>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</si>
  <si>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</si>
  <si>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</si>
  <si>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</si>
  <si>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</si>
  <si>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</si>
  <si>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</si>
  <si>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</si>
  <si>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</si>
  <si>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</si>
  <si>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</si>
  <si>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</si>
  <si>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</si>
  <si>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</si>
  <si>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</si>
  <si>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</si>
  <si>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</si>
  <si>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</si>
  <si>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</si>
  <si>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</si>
  <si>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</si>
  <si>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</si>
  <si>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</si>
  <si>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</si>
  <si>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</si>
  <si>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</si>
  <si>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</si>
  <si>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</si>
  <si>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</si>
  <si>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</si>
  <si>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</si>
  <si>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</si>
  <si>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</si>
  <si>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</si>
  <si>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</si>
  <si>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</si>
  <si>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</si>
  <si>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</si>
  <si>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</si>
  <si>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</si>
  <si>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</si>
  <si>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</si>
  <si>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</si>
  <si>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</si>
  <si>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</si>
  <si>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</si>
  <si>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</si>
  <si>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</si>
  <si>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</si>
  <si>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</si>
  <si>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</si>
  <si>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</si>
  <si>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</si>
  <si>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</si>
  <si>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</si>
  <si>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</si>
  <si>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</si>
  <si>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</si>
  <si>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</si>
  <si>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</si>
  <si>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</si>
  <si>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</si>
  <si>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</si>
  <si>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</si>
  <si>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</si>
  <si>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</si>
  <si>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</si>
  <si>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</si>
  <si>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</si>
  <si>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</si>
  <si>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</si>
  <si>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</si>
  <si>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</si>
  <si>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</si>
  <si>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</si>
  <si>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</si>
  <si>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</si>
  <si>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</si>
  <si>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</si>
  <si>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</si>
  <si>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</si>
  <si>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</si>
  <si>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</si>
  <si>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</si>
  <si>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</si>
  <si>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</si>
  <si>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</si>
  <si>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</si>
  <si>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</si>
  <si>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</si>
  <si>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</si>
  <si>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</si>
  <si>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</si>
  <si>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</si>
  <si>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</si>
  <si>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</si>
  <si>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</si>
  <si>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</si>
  <si>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</si>
  <si>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</si>
  <si>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</si>
  <si>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</si>
  <si>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</si>
  <si>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</si>
  <si>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</si>
  <si>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</si>
  <si>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</si>
  <si>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</si>
  <si>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</si>
  <si>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</si>
  <si>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</si>
  <si>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</si>
  <si>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</si>
  <si>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</si>
  <si>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</si>
  <si>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</si>
  <si>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</si>
  <si>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</si>
  <si>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</si>
  <si>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</si>
  <si>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</si>
  <si>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</si>
  <si>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</si>
  <si>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</si>
  <si>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</si>
  <si>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</si>
  <si>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</si>
  <si>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</si>
  <si>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</si>
  <si>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</si>
  <si>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</si>
  <si>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</si>
  <si>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</si>
  <si>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</si>
  <si>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</si>
  <si>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</si>
  <si>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</si>
  <si>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</si>
  <si>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</si>
  <si>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</si>
  <si>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</si>
  <si>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</si>
  <si>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</si>
  <si>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</si>
  <si>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</si>
  <si>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</si>
  <si>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</si>
  <si>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</si>
  <si>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</si>
  <si>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</si>
  <si>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</si>
  <si>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</si>
  <si>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</si>
  <si>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</si>
  <si>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</si>
  <si>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</si>
  <si>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</si>
  <si>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</si>
  <si>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</si>
  <si>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30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</si>
</sst>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58" sqref="A58:XFD58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4.5703125" style="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4" t="s">
        <v>202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15" t="s">
        <v>3</v>
      </c>
      <c r="B4" s="118" t="s">
        <v>198</v>
      </c>
      <c r="C4" s="121" t="s">
        <v>200</v>
      </c>
      <c r="D4" s="121" t="s">
        <v>199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2" customFormat="1" ht="87" customHeight="1" x14ac:dyDescent="0.25">
      <c r="A5" s="116"/>
      <c r="B5" s="119"/>
      <c r="C5" s="122"/>
      <c r="D5" s="122"/>
      <c r="E5" s="127" t="s">
        <v>5</v>
      </c>
      <c r="F5" s="127" t="s">
        <v>6</v>
      </c>
      <c r="G5" s="127" t="s">
        <v>7</v>
      </c>
      <c r="H5" s="127" t="s">
        <v>8</v>
      </c>
      <c r="I5" s="127" t="s">
        <v>9</v>
      </c>
      <c r="J5" s="127" t="s">
        <v>10</v>
      </c>
      <c r="K5" s="127" t="s">
        <v>11</v>
      </c>
      <c r="L5" s="127" t="s">
        <v>12</v>
      </c>
      <c r="M5" s="127" t="s">
        <v>13</v>
      </c>
      <c r="N5" s="127" t="s">
        <v>14</v>
      </c>
      <c r="O5" s="127" t="s">
        <v>15</v>
      </c>
      <c r="P5" s="127" t="s">
        <v>16</v>
      </c>
      <c r="Q5" s="127" t="s">
        <v>17</v>
      </c>
      <c r="R5" s="127" t="s">
        <v>18</v>
      </c>
      <c r="S5" s="127" t="s">
        <v>19</v>
      </c>
      <c r="T5" s="127" t="s">
        <v>20</v>
      </c>
      <c r="U5" s="127" t="s">
        <v>21</v>
      </c>
      <c r="V5" s="127" t="s">
        <v>22</v>
      </c>
      <c r="W5" s="127" t="s">
        <v>23</v>
      </c>
      <c r="X5" s="127" t="s">
        <v>24</v>
      </c>
      <c r="Y5" s="127" t="s">
        <v>25</v>
      </c>
    </row>
    <row r="6" spans="1:26" s="2" customFormat="1" ht="70.150000000000006" customHeight="1" thickBot="1" x14ac:dyDescent="0.3">
      <c r="A6" s="117"/>
      <c r="B6" s="120"/>
      <c r="C6" s="123"/>
      <c r="D6" s="12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1:26" s="2" customFormat="1" ht="30" customHeight="1" x14ac:dyDescent="0.25">
      <c r="A7" s="7" t="s">
        <v>26</v>
      </c>
      <c r="B7" s="8">
        <v>49185</v>
      </c>
      <c r="C7" s="8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51397</v>
      </c>
      <c r="C8" s="8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customHeight="1" x14ac:dyDescent="0.2">
      <c r="A9" s="13" t="s">
        <v>28</v>
      </c>
      <c r="B9" s="14">
        <v>1.04</v>
      </c>
      <c r="C9" s="1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10" customFormat="1" ht="30" customHeight="1" x14ac:dyDescent="0.2">
      <c r="A10" s="111" t="s">
        <v>29</v>
      </c>
      <c r="B10" s="112">
        <v>50516</v>
      </c>
      <c r="C10" s="112">
        <f>SUM(E10:Y10)</f>
        <v>48176.800000000003</v>
      </c>
      <c r="D10" s="15"/>
      <c r="E10" s="113">
        <v>2160</v>
      </c>
      <c r="F10" s="113">
        <v>1434</v>
      </c>
      <c r="G10" s="113">
        <v>3606</v>
      </c>
      <c r="H10" s="113">
        <v>2592</v>
      </c>
      <c r="I10" s="113">
        <v>1471</v>
      </c>
      <c r="J10" s="113">
        <v>2785</v>
      </c>
      <c r="K10" s="113">
        <v>2213</v>
      </c>
      <c r="L10" s="113">
        <v>2769</v>
      </c>
      <c r="M10" s="113">
        <v>2182</v>
      </c>
      <c r="N10" s="113">
        <v>1032</v>
      </c>
      <c r="O10" s="113">
        <v>1568</v>
      </c>
      <c r="P10" s="113">
        <v>1965</v>
      </c>
      <c r="Q10" s="113">
        <v>2880</v>
      </c>
      <c r="R10" s="113">
        <v>3094</v>
      </c>
      <c r="S10" s="113">
        <v>3405</v>
      </c>
      <c r="T10" s="113">
        <v>2104.8000000000002</v>
      </c>
      <c r="U10" s="113">
        <v>2024</v>
      </c>
      <c r="V10" s="113">
        <v>789</v>
      </c>
      <c r="W10" s="113">
        <v>1928</v>
      </c>
      <c r="X10" s="113">
        <v>4026</v>
      </c>
      <c r="Y10" s="113">
        <v>2149</v>
      </c>
    </row>
    <row r="11" spans="1:26" s="12" customFormat="1" ht="30" customHeight="1" x14ac:dyDescent="0.2">
      <c r="A11" s="11" t="s">
        <v>30</v>
      </c>
      <c r="B11" s="14">
        <f>B10/B8</f>
        <v>0.982858921726949</v>
      </c>
      <c r="C11" s="1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customHeight="1" x14ac:dyDescent="0.2">
      <c r="A12" s="13" t="s">
        <v>31</v>
      </c>
      <c r="B12" s="8">
        <v>18816</v>
      </c>
      <c r="C12" s="8">
        <f>SUM(E12:Y12)</f>
        <v>20820</v>
      </c>
      <c r="D12" s="15">
        <f t="shared" ref="D7:D19" si="2">C12/B12</f>
        <v>1.1065051020408163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1200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5">
        <f>C12/C8</f>
        <v>0.41514791389170258</v>
      </c>
      <c r="D13" s="15">
        <f t="shared" si="2"/>
        <v>1.1340007084551358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0.29806259314456035</v>
      </c>
      <c r="Y13" s="16">
        <f t="shared" ref="Y13" si="15">Y12/Y8</f>
        <v>0.19543973941368079</v>
      </c>
    </row>
    <row r="14" spans="1:26" s="12" customFormat="1" ht="30" customHeight="1" x14ac:dyDescent="0.2">
      <c r="A14" s="18" t="s">
        <v>33</v>
      </c>
      <c r="B14" s="8">
        <v>5184</v>
      </c>
      <c r="C14" s="8">
        <f>SUM(E14:Y14)</f>
        <v>5746</v>
      </c>
      <c r="D14" s="15">
        <f t="shared" si="2"/>
        <v>1.1084104938271604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140</v>
      </c>
      <c r="T14" s="10"/>
      <c r="U14" s="10">
        <v>101</v>
      </c>
      <c r="V14" s="10"/>
      <c r="W14" s="10">
        <v>80</v>
      </c>
      <c r="X14" s="10">
        <v>350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100587</v>
      </c>
      <c r="D20" s="15">
        <f t="shared" ref="D15:D35" si="17">C20/B20</f>
        <v>1.0788892225845204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7890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6142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10" customFormat="1" ht="30" customHeight="1" x14ac:dyDescent="0.2">
      <c r="A25" s="107" t="s">
        <v>44</v>
      </c>
      <c r="B25" s="108">
        <v>68308</v>
      </c>
      <c r="C25" s="108">
        <f>SUM(E25:Y25)</f>
        <v>74675</v>
      </c>
      <c r="D25" s="15">
        <f t="shared" si="17"/>
        <v>1.0932101657199742</v>
      </c>
      <c r="E25" s="109">
        <v>4000</v>
      </c>
      <c r="F25" s="109">
        <v>1103</v>
      </c>
      <c r="G25" s="109">
        <v>5350</v>
      </c>
      <c r="H25" s="109">
        <v>5589</v>
      </c>
      <c r="I25" s="109">
        <v>1861</v>
      </c>
      <c r="J25" s="109">
        <v>7625</v>
      </c>
      <c r="K25" s="109">
        <v>2903</v>
      </c>
      <c r="L25" s="109">
        <v>2806</v>
      </c>
      <c r="M25" s="109">
        <v>3815</v>
      </c>
      <c r="N25" s="109">
        <v>913</v>
      </c>
      <c r="O25" s="109">
        <v>2121</v>
      </c>
      <c r="P25" s="109">
        <v>3676</v>
      </c>
      <c r="Q25" s="109">
        <v>4927</v>
      </c>
      <c r="R25" s="109">
        <v>3780</v>
      </c>
      <c r="S25" s="109">
        <v>6774</v>
      </c>
      <c r="T25" s="109">
        <v>3088</v>
      </c>
      <c r="U25" s="109">
        <v>2010</v>
      </c>
      <c r="V25" s="109">
        <v>1195</v>
      </c>
      <c r="W25" s="109">
        <v>4320</v>
      </c>
      <c r="X25" s="109">
        <v>5019</v>
      </c>
      <c r="Y25" s="109">
        <v>1800</v>
      </c>
    </row>
    <row r="26" spans="1:26" s="12" customFormat="1" ht="30" customHeight="1" x14ac:dyDescent="0.2">
      <c r="A26" s="18" t="s">
        <v>45</v>
      </c>
      <c r="B26" s="28">
        <f t="shared" ref="B26:X26" si="40">B25/B20</f>
        <v>0.73266689548652819</v>
      </c>
      <c r="C26" s="28">
        <f t="shared" si="40"/>
        <v>0.74239215803235015</v>
      </c>
      <c r="D26" s="15"/>
      <c r="E26" s="29">
        <f t="shared" si="40"/>
        <v>0.53691275167785235</v>
      </c>
      <c r="F26" s="29">
        <f t="shared" si="40"/>
        <v>0.33143028846153844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0.5501034584688147</v>
      </c>
      <c r="J26" s="29">
        <f t="shared" si="40"/>
        <v>0.96641318124207853</v>
      </c>
      <c r="K26" s="29">
        <f t="shared" si="40"/>
        <v>1</v>
      </c>
      <c r="L26" s="29">
        <f t="shared" si="40"/>
        <v>0.69028290282902827</v>
      </c>
      <c r="M26" s="29">
        <f t="shared" si="40"/>
        <v>0.71228528752800602</v>
      </c>
      <c r="N26" s="29">
        <f t="shared" si="40"/>
        <v>0.54248366013071891</v>
      </c>
      <c r="O26" s="29">
        <f t="shared" si="40"/>
        <v>0.87826086956521743</v>
      </c>
      <c r="P26" s="29">
        <f t="shared" si="40"/>
        <v>0.66812068338785902</v>
      </c>
      <c r="Q26" s="29">
        <f t="shared" si="40"/>
        <v>0.69757893246495828</v>
      </c>
      <c r="R26" s="29">
        <f t="shared" si="40"/>
        <v>0.78260869565217395</v>
      </c>
      <c r="S26" s="29">
        <f t="shared" si="40"/>
        <v>0.85196830587347505</v>
      </c>
      <c r="T26" s="29">
        <f t="shared" si="40"/>
        <v>0.71086556169429094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0.70335395636600451</v>
      </c>
      <c r="X26" s="29">
        <f t="shared" si="40"/>
        <v>0.72612847222222221</v>
      </c>
      <c r="Y26" s="29">
        <f>Y25/Y20</f>
        <v>0.7544006705783739</v>
      </c>
    </row>
    <row r="27" spans="1:26" s="104" customFormat="1" ht="30" hidden="1" customHeight="1" x14ac:dyDescent="0.2">
      <c r="A27" s="101" t="s">
        <v>196</v>
      </c>
      <c r="B27" s="102">
        <v>243</v>
      </c>
      <c r="C27" s="23">
        <f>SUM(E27:Y27)</f>
        <v>22</v>
      </c>
      <c r="D27" s="103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customHeight="1" x14ac:dyDescent="0.2">
      <c r="A30" s="11" t="s">
        <v>201</v>
      </c>
      <c r="B30" s="23">
        <v>100430</v>
      </c>
      <c r="C30" s="23">
        <f>SUM(E30:Y30)</f>
        <v>111691</v>
      </c>
      <c r="D30" s="15">
        <f t="shared" si="17"/>
        <v>1.1121278502439511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">
      <c r="A33" s="13" t="s">
        <v>48</v>
      </c>
      <c r="B33" s="23">
        <v>22526</v>
      </c>
      <c r="C33" s="23">
        <f>SUM(E33:Y33)</f>
        <v>26812</v>
      </c>
      <c r="D33" s="15">
        <f t="shared" si="17"/>
        <v>1.1902690224629318</v>
      </c>
      <c r="E33" s="26">
        <v>300</v>
      </c>
      <c r="F33" s="26">
        <v>150</v>
      </c>
      <c r="G33" s="26">
        <v>6420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781</v>
      </c>
      <c r="O33" s="26">
        <v>864</v>
      </c>
      <c r="P33" s="26">
        <v>130</v>
      </c>
      <c r="Q33" s="26">
        <v>657</v>
      </c>
      <c r="R33" s="26">
        <v>85</v>
      </c>
      <c r="S33" s="26">
        <v>254</v>
      </c>
      <c r="T33" s="26">
        <v>2557</v>
      </c>
      <c r="U33" s="26">
        <v>1202</v>
      </c>
      <c r="V33" s="26"/>
      <c r="W33" s="26">
        <v>2637</v>
      </c>
      <c r="X33" s="26">
        <v>3408</v>
      </c>
      <c r="Y33" s="26">
        <v>1023</v>
      </c>
    </row>
    <row r="34" spans="1:29" s="12" customFormat="1" ht="30" customHeight="1" x14ac:dyDescent="0.2">
      <c r="A34" s="13" t="s">
        <v>45</v>
      </c>
      <c r="B34" s="28">
        <f t="shared" ref="B34:Y34" si="44">B33/B30</f>
        <v>0.22429552922433535</v>
      </c>
      <c r="C34" s="28">
        <f t="shared" si="44"/>
        <v>0.24005515216087242</v>
      </c>
      <c r="D34" s="15"/>
      <c r="E34" s="29">
        <f t="shared" si="44"/>
        <v>0.22848438690022849</v>
      </c>
      <c r="F34" s="29">
        <f t="shared" si="44"/>
        <v>5.6518462697814617E-2</v>
      </c>
      <c r="G34" s="29">
        <f t="shared" si="44"/>
        <v>0.53255910410618001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0.18729016786570743</v>
      </c>
      <c r="O34" s="29">
        <f t="shared" si="44"/>
        <v>0.19521012200632626</v>
      </c>
      <c r="P34" s="29">
        <f>P33/Q30</f>
        <v>2.1409749670619236E-2</v>
      </c>
      <c r="Q34" s="29">
        <f>Q33/R30</f>
        <v>0.16941722537390408</v>
      </c>
      <c r="R34" s="29">
        <f>R33/S30</f>
        <v>1.4185580774365821E-2</v>
      </c>
      <c r="S34" s="29">
        <f>S33/T30</f>
        <v>4.7343895619757687E-2</v>
      </c>
      <c r="T34" s="29">
        <f t="shared" si="44"/>
        <v>0.47660764212488349</v>
      </c>
      <c r="U34" s="29">
        <f t="shared" si="44"/>
        <v>0.65790914066776141</v>
      </c>
      <c r="V34" s="29">
        <f t="shared" si="44"/>
        <v>0</v>
      </c>
      <c r="W34" s="29">
        <f t="shared" si="44"/>
        <v>0.31034482758620691</v>
      </c>
      <c r="X34" s="29">
        <f t="shared" si="44"/>
        <v>0.40824149496885481</v>
      </c>
      <c r="Y34" s="29">
        <f t="shared" si="44"/>
        <v>0.1578216599814872</v>
      </c>
    </row>
    <row r="35" spans="1:29" s="12" customFormat="1" ht="30" customHeight="1" x14ac:dyDescent="0.2">
      <c r="A35" s="25" t="s">
        <v>49</v>
      </c>
      <c r="B35" s="23">
        <v>60119</v>
      </c>
      <c r="C35" s="23">
        <f>SUM(E35:Y35)</f>
        <v>71864</v>
      </c>
      <c r="D35" s="15">
        <f t="shared" si="17"/>
        <v>1.1953625309802225</v>
      </c>
      <c r="E35" s="26">
        <v>1313</v>
      </c>
      <c r="F35" s="26">
        <v>1832</v>
      </c>
      <c r="G35" s="26">
        <v>10200</v>
      </c>
      <c r="H35" s="26">
        <v>2058</v>
      </c>
      <c r="I35" s="26">
        <v>2135</v>
      </c>
      <c r="J35" s="26">
        <v>5661</v>
      </c>
      <c r="K35" s="26">
        <v>3691</v>
      </c>
      <c r="L35" s="26">
        <v>3312</v>
      </c>
      <c r="M35" s="26">
        <v>1528</v>
      </c>
      <c r="N35" s="26">
        <v>3392</v>
      </c>
      <c r="O35" s="26">
        <v>2757</v>
      </c>
      <c r="P35" s="26">
        <v>2785</v>
      </c>
      <c r="Q35" s="26">
        <v>4222</v>
      </c>
      <c r="R35" s="26">
        <v>1930</v>
      </c>
      <c r="S35" s="26">
        <v>2301</v>
      </c>
      <c r="T35" s="26">
        <v>2963</v>
      </c>
      <c r="U35" s="26">
        <v>1827</v>
      </c>
      <c r="V35" s="26">
        <v>639</v>
      </c>
      <c r="W35" s="26">
        <v>6480</v>
      </c>
      <c r="X35" s="26">
        <v>7436</v>
      </c>
      <c r="Y35" s="26">
        <v>3402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0.59861595140894153</v>
      </c>
      <c r="C36" s="9">
        <f t="shared" si="45"/>
        <v>0.64341800145043015</v>
      </c>
      <c r="D36" s="15"/>
      <c r="E36" s="105">
        <f t="shared" si="45"/>
        <v>1</v>
      </c>
      <c r="F36" s="30">
        <f t="shared" si="45"/>
        <v>0.69027882441597588</v>
      </c>
      <c r="G36" s="30">
        <f t="shared" si="45"/>
        <v>0.84612194110327665</v>
      </c>
      <c r="H36" s="30">
        <f t="shared" si="45"/>
        <v>0.26654578422484132</v>
      </c>
      <c r="I36" s="30">
        <f t="shared" si="45"/>
        <v>0.27121443089430897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0.69521410579345089</v>
      </c>
      <c r="M36" s="30">
        <f t="shared" si="45"/>
        <v>0.47394540942928037</v>
      </c>
      <c r="N36" s="30">
        <f t="shared" si="45"/>
        <v>0.8134292565947242</v>
      </c>
      <c r="O36" s="30">
        <f t="shared" si="45"/>
        <v>0.62291007681879806</v>
      </c>
      <c r="P36" s="30">
        <f>P35/Q30</f>
        <v>0.4586627140974967</v>
      </c>
      <c r="Q36" s="30">
        <f>Q35/R30</f>
        <v>1.0887055183084065</v>
      </c>
      <c r="R36" s="30">
        <f>R35/S30</f>
        <v>0.3220961281708945</v>
      </c>
      <c r="S36" s="30">
        <f>S35/T30</f>
        <v>0.42889095992544268</v>
      </c>
      <c r="T36" s="30">
        <f t="shared" si="45"/>
        <v>0.55228331780055917</v>
      </c>
      <c r="U36" s="30">
        <f t="shared" si="45"/>
        <v>1</v>
      </c>
      <c r="V36" s="30">
        <f t="shared" si="45"/>
        <v>0.31902146779830254</v>
      </c>
      <c r="W36" s="30">
        <f t="shared" si="45"/>
        <v>0.76262210191832414</v>
      </c>
      <c r="X36" s="30">
        <f t="shared" si="45"/>
        <v>0.89075227599425011</v>
      </c>
      <c r="Y36" s="30">
        <f t="shared" si="45"/>
        <v>0.52483801295896326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117902</v>
      </c>
      <c r="C38" s="23">
        <f>SUM(E38:Y38)</f>
        <v>97215</v>
      </c>
      <c r="D38" s="15">
        <f t="shared" ref="D38" si="46">C38/B38</f>
        <v>0.82454072025919833</v>
      </c>
      <c r="E38" s="26">
        <v>500</v>
      </c>
      <c r="F38" s="26">
        <v>1935</v>
      </c>
      <c r="G38" s="26">
        <v>11909</v>
      </c>
      <c r="H38" s="26">
        <v>2849</v>
      </c>
      <c r="I38" s="26">
        <v>1280</v>
      </c>
      <c r="J38" s="26">
        <v>14495</v>
      </c>
      <c r="K38" s="26">
        <v>5979</v>
      </c>
      <c r="L38" s="26">
        <v>5847</v>
      </c>
      <c r="M38" s="26">
        <v>1944</v>
      </c>
      <c r="N38" s="26">
        <v>850</v>
      </c>
      <c r="O38" s="26">
        <v>1307</v>
      </c>
      <c r="P38" s="26">
        <v>4250</v>
      </c>
      <c r="Q38" s="26">
        <v>8033</v>
      </c>
      <c r="R38" s="26">
        <v>1200</v>
      </c>
      <c r="S38" s="26">
        <v>4325</v>
      </c>
      <c r="T38" s="26">
        <v>4846</v>
      </c>
      <c r="U38" s="26">
        <v>3860</v>
      </c>
      <c r="V38" s="26">
        <v>791</v>
      </c>
      <c r="W38" s="26">
        <v>2320</v>
      </c>
      <c r="X38" s="26">
        <v>15820</v>
      </c>
      <c r="Y38" s="26">
        <v>2875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customHeight="1" x14ac:dyDescent="0.2">
      <c r="A40" s="81" t="s">
        <v>53</v>
      </c>
      <c r="B40" s="23">
        <v>37208</v>
      </c>
      <c r="C40" s="23">
        <f>SUM(E40:Y40)</f>
        <v>38382</v>
      </c>
      <c r="D40" s="15">
        <f t="shared" ref="D40" si="48">C40/B40</f>
        <v>1.0315523543324017</v>
      </c>
      <c r="E40" s="26">
        <v>2000</v>
      </c>
      <c r="F40" s="26">
        <v>273</v>
      </c>
      <c r="G40" s="26">
        <v>6637</v>
      </c>
      <c r="H40" s="26">
        <v>2500</v>
      </c>
      <c r="I40" s="26">
        <v>927</v>
      </c>
      <c r="J40" s="26">
        <v>3297</v>
      </c>
      <c r="K40" s="26">
        <v>2109</v>
      </c>
      <c r="L40" s="26">
        <v>2797</v>
      </c>
      <c r="M40" s="26">
        <v>1867</v>
      </c>
      <c r="N40" s="26">
        <v>670</v>
      </c>
      <c r="O40" s="26">
        <v>1146</v>
      </c>
      <c r="P40" s="26">
        <v>1350</v>
      </c>
      <c r="Q40" s="26">
        <v>3002</v>
      </c>
      <c r="R40" s="26">
        <v>450</v>
      </c>
      <c r="S40" s="26">
        <v>3212</v>
      </c>
      <c r="T40" s="26">
        <v>780</v>
      </c>
      <c r="U40" s="26"/>
      <c r="V40" s="26">
        <v>461</v>
      </c>
      <c r="W40" s="26"/>
      <c r="X40" s="26">
        <v>3999</v>
      </c>
      <c r="Y40" s="26">
        <v>905</v>
      </c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22744</v>
      </c>
      <c r="C42" s="23">
        <f>SUM(E42:Y42)</f>
        <v>24878</v>
      </c>
      <c r="D42" s="15">
        <f t="shared" ref="D42" si="49">C42/B42</f>
        <v>1.0938269433696799</v>
      </c>
      <c r="E42" s="10">
        <v>800</v>
      </c>
      <c r="F42" s="10">
        <v>186</v>
      </c>
      <c r="G42" s="10">
        <v>3824</v>
      </c>
      <c r="H42" s="10">
        <v>1902</v>
      </c>
      <c r="I42" s="10">
        <v>342</v>
      </c>
      <c r="J42" s="10">
        <v>2721</v>
      </c>
      <c r="K42" s="10">
        <v>928</v>
      </c>
      <c r="L42" s="10">
        <v>1538</v>
      </c>
      <c r="M42" s="10">
        <v>2272</v>
      </c>
      <c r="N42" s="10">
        <v>377</v>
      </c>
      <c r="O42" s="10">
        <v>317</v>
      </c>
      <c r="P42" s="10">
        <v>150</v>
      </c>
      <c r="Q42" s="10">
        <v>1294</v>
      </c>
      <c r="R42" s="10">
        <v>405</v>
      </c>
      <c r="S42" s="10">
        <v>1826</v>
      </c>
      <c r="T42" s="10">
        <v>827</v>
      </c>
      <c r="U42" s="10">
        <v>1278</v>
      </c>
      <c r="V42" s="10">
        <v>185</v>
      </c>
      <c r="W42" s="10">
        <v>380</v>
      </c>
      <c r="X42" s="10">
        <v>2856</v>
      </c>
      <c r="Y42" s="10">
        <v>470</v>
      </c>
      <c r="Z42" s="20"/>
    </row>
    <row r="43" spans="1:29" s="2" customFormat="1" ht="30" customHeight="1" x14ac:dyDescent="0.25">
      <c r="A43" s="17" t="s">
        <v>195</v>
      </c>
      <c r="B43" s="23"/>
      <c r="C43" s="23">
        <f>SUM(E43:Y43)</f>
        <v>452</v>
      </c>
      <c r="D43" s="1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275</v>
      </c>
      <c r="R43" s="10"/>
      <c r="S43" s="10">
        <v>177</v>
      </c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0.10605883971330912</v>
      </c>
      <c r="C44" s="33">
        <f>C42/C41</f>
        <v>0.13376088641992034</v>
      </c>
      <c r="D44" s="15"/>
      <c r="E44" s="35">
        <f t="shared" ref="E44:V44" si="50">E42/E41</f>
        <v>9.3764650726676044E-2</v>
      </c>
      <c r="F44" s="35">
        <f t="shared" si="50"/>
        <v>3.0969030969030968E-2</v>
      </c>
      <c r="G44" s="35">
        <f t="shared" si="50"/>
        <v>0.27333809864188707</v>
      </c>
      <c r="H44" s="35">
        <f t="shared" si="50"/>
        <v>0.16865290487337731</v>
      </c>
      <c r="I44" s="35">
        <f t="shared" si="50"/>
        <v>5.9737991266375544E-2</v>
      </c>
      <c r="J44" s="35">
        <f t="shared" si="50"/>
        <v>0.22790853505318703</v>
      </c>
      <c r="K44" s="35">
        <f t="shared" si="50"/>
        <v>0.10921501706484642</v>
      </c>
      <c r="L44" s="35">
        <f t="shared" si="50"/>
        <v>0.15306528662420382</v>
      </c>
      <c r="M44" s="35">
        <f t="shared" si="50"/>
        <v>0.22168016391843107</v>
      </c>
      <c r="N44" s="35">
        <f t="shared" si="50"/>
        <v>0.12566666666666668</v>
      </c>
      <c r="O44" s="35">
        <f t="shared" si="50"/>
        <v>5.1046698872785831E-2</v>
      </c>
      <c r="P44" s="35">
        <f t="shared" si="50"/>
        <v>1.8915510718789406E-2</v>
      </c>
      <c r="Q44" s="35">
        <f t="shared" si="50"/>
        <v>0.12943883164949485</v>
      </c>
      <c r="R44" s="35">
        <f t="shared" si="50"/>
        <v>3.7132116989089574E-2</v>
      </c>
      <c r="S44" s="35">
        <f t="shared" si="50"/>
        <v>0.15082183860576526</v>
      </c>
      <c r="T44" s="35">
        <f t="shared" si="50"/>
        <v>8.4190165937086434E-2</v>
      </c>
      <c r="U44" s="35">
        <f t="shared" si="50"/>
        <v>0.16565132858068699</v>
      </c>
      <c r="V44" s="35">
        <f t="shared" si="50"/>
        <v>8.5727525486561637E-2</v>
      </c>
      <c r="W44" s="35"/>
      <c r="X44" s="35">
        <f>X42/X41</f>
        <v>0.20600115406809003</v>
      </c>
      <c r="Y44" s="35">
        <f>Y42/Y41</f>
        <v>4.8704663212435231E-2</v>
      </c>
      <c r="Z44" s="21"/>
    </row>
    <row r="45" spans="1:29" s="2" customFormat="1" ht="30" customHeight="1" x14ac:dyDescent="0.25">
      <c r="A45" s="18" t="s">
        <v>167</v>
      </c>
      <c r="B45" s="23">
        <v>5669</v>
      </c>
      <c r="C45" s="23">
        <f>SUM(E45:Y45)</f>
        <v>7233</v>
      </c>
      <c r="D45" s="15"/>
      <c r="E45" s="34">
        <v>740</v>
      </c>
      <c r="F45" s="34">
        <v>15</v>
      </c>
      <c r="G45" s="34">
        <v>1201</v>
      </c>
      <c r="H45" s="34">
        <v>523</v>
      </c>
      <c r="I45" s="34">
        <v>87</v>
      </c>
      <c r="J45" s="34">
        <v>550</v>
      </c>
      <c r="K45" s="34">
        <v>416</v>
      </c>
      <c r="L45" s="34">
        <v>560</v>
      </c>
      <c r="M45" s="34">
        <v>470</v>
      </c>
      <c r="N45" s="34">
        <v>90</v>
      </c>
      <c r="O45" s="34">
        <v>15</v>
      </c>
      <c r="P45" s="34"/>
      <c r="Q45" s="34"/>
      <c r="R45" s="34">
        <v>95</v>
      </c>
      <c r="S45" s="34">
        <v>763</v>
      </c>
      <c r="T45" s="34"/>
      <c r="U45" s="34">
        <v>628</v>
      </c>
      <c r="V45" s="34">
        <v>120</v>
      </c>
      <c r="W45" s="34">
        <v>200</v>
      </c>
      <c r="X45" s="34">
        <v>680</v>
      </c>
      <c r="Y45" s="34">
        <v>80</v>
      </c>
      <c r="Z45" s="21"/>
    </row>
    <row r="46" spans="1:29" s="2" customFormat="1" ht="30" customHeight="1" x14ac:dyDescent="0.25">
      <c r="A46" s="18" t="s">
        <v>54</v>
      </c>
      <c r="B46" s="23">
        <v>13358</v>
      </c>
      <c r="C46" s="23">
        <f>SUM(E46:Y46)</f>
        <v>13590</v>
      </c>
      <c r="D46" s="15"/>
      <c r="E46" s="26"/>
      <c r="F46" s="26">
        <v>171</v>
      </c>
      <c r="G46" s="26">
        <v>2223</v>
      </c>
      <c r="H46" s="26">
        <v>1206</v>
      </c>
      <c r="I46" s="26">
        <v>255</v>
      </c>
      <c r="J46" s="26">
        <v>1766</v>
      </c>
      <c r="K46" s="26">
        <v>258</v>
      </c>
      <c r="L46" s="26">
        <v>872</v>
      </c>
      <c r="M46" s="26">
        <v>1145</v>
      </c>
      <c r="N46" s="26">
        <v>227</v>
      </c>
      <c r="O46" s="26">
        <v>222</v>
      </c>
      <c r="P46" s="26">
        <v>50</v>
      </c>
      <c r="Q46" s="26">
        <v>799</v>
      </c>
      <c r="R46" s="26">
        <v>280</v>
      </c>
      <c r="S46" s="26">
        <v>1000</v>
      </c>
      <c r="T46" s="26">
        <v>434</v>
      </c>
      <c r="U46" s="26">
        <v>589</v>
      </c>
      <c r="V46" s="26">
        <v>50</v>
      </c>
      <c r="W46" s="26">
        <v>100</v>
      </c>
      <c r="X46" s="26">
        <v>1743</v>
      </c>
      <c r="Y46" s="26">
        <v>200</v>
      </c>
      <c r="Z46" s="21"/>
    </row>
    <row r="47" spans="1:29" s="2" customFormat="1" ht="30" hidden="1" customHeight="1" x14ac:dyDescent="0.25">
      <c r="A47" s="18" t="s">
        <v>55</v>
      </c>
      <c r="B47" s="23"/>
      <c r="C47" s="23">
        <f t="shared" ref="C47:C49" si="51"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 t="shared" si="51"/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25">
      <c r="A49" s="18" t="s">
        <v>57</v>
      </c>
      <c r="B49" s="23">
        <v>1443</v>
      </c>
      <c r="C49" s="23">
        <f t="shared" si="51"/>
        <v>1539</v>
      </c>
      <c r="D49" s="15"/>
      <c r="E49" s="26"/>
      <c r="F49" s="26"/>
      <c r="G49" s="26">
        <v>80</v>
      </c>
      <c r="H49" s="26">
        <v>112</v>
      </c>
      <c r="I49" s="26"/>
      <c r="J49" s="26">
        <v>85</v>
      </c>
      <c r="K49" s="26"/>
      <c r="L49" s="26">
        <v>40</v>
      </c>
      <c r="M49" s="26">
        <v>642</v>
      </c>
      <c r="N49" s="26"/>
      <c r="O49" s="26"/>
      <c r="P49" s="26"/>
      <c r="Q49" s="26">
        <v>20</v>
      </c>
      <c r="R49" s="26">
        <v>30</v>
      </c>
      <c r="S49" s="26"/>
      <c r="T49" s="26">
        <v>240</v>
      </c>
      <c r="U49" s="26"/>
      <c r="V49" s="26"/>
      <c r="W49" s="26"/>
      <c r="X49" s="26">
        <v>240</v>
      </c>
      <c r="Y49" s="26">
        <v>50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52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52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52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25">
      <c r="A54" s="32" t="s">
        <v>60</v>
      </c>
      <c r="B54" s="23"/>
      <c r="C54" s="23">
        <f t="shared" si="52"/>
        <v>5</v>
      </c>
      <c r="D54" s="15"/>
      <c r="E54" s="34"/>
      <c r="F54" s="34"/>
      <c r="G54" s="34"/>
      <c r="H54" s="34">
        <v>5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2"/>
        <v>#DIV/0!</v>
      </c>
      <c r="D55" s="15"/>
      <c r="E55" s="35" t="e">
        <f t="shared" ref="E55:Y55" si="53">E54/E53</f>
        <v>#DIV/0!</v>
      </c>
      <c r="F55" s="35" t="e">
        <f t="shared" si="53"/>
        <v>#DIV/0!</v>
      </c>
      <c r="G55" s="35" t="e">
        <f t="shared" si="53"/>
        <v>#DIV/0!</v>
      </c>
      <c r="H55" s="35" t="e">
        <f t="shared" si="53"/>
        <v>#DIV/0!</v>
      </c>
      <c r="I55" s="35" t="e">
        <f t="shared" si="53"/>
        <v>#DIV/0!</v>
      </c>
      <c r="J55" s="35" t="e">
        <f t="shared" si="53"/>
        <v>#DIV/0!</v>
      </c>
      <c r="K55" s="35" t="e">
        <f t="shared" si="53"/>
        <v>#DIV/0!</v>
      </c>
      <c r="L55" s="35" t="e">
        <f t="shared" si="53"/>
        <v>#DIV/0!</v>
      </c>
      <c r="M55" s="35" t="e">
        <f t="shared" si="53"/>
        <v>#DIV/0!</v>
      </c>
      <c r="N55" s="35" t="e">
        <f t="shared" si="53"/>
        <v>#DIV/0!</v>
      </c>
      <c r="O55" s="35" t="e">
        <f t="shared" si="53"/>
        <v>#DIV/0!</v>
      </c>
      <c r="P55" s="35" t="e">
        <f t="shared" si="53"/>
        <v>#DIV/0!</v>
      </c>
      <c r="Q55" s="35" t="e">
        <f t="shared" si="53"/>
        <v>#DIV/0!</v>
      </c>
      <c r="R55" s="35" t="e">
        <f t="shared" si="53"/>
        <v>#DIV/0!</v>
      </c>
      <c r="S55" s="35" t="e">
        <f t="shared" si="53"/>
        <v>#DIV/0!</v>
      </c>
      <c r="T55" s="35" t="e">
        <f t="shared" si="53"/>
        <v>#DIV/0!</v>
      </c>
      <c r="U55" s="35" t="e">
        <f t="shared" si="53"/>
        <v>#DIV/0!</v>
      </c>
      <c r="V55" s="35" t="e">
        <f t="shared" si="53"/>
        <v>#DIV/0!</v>
      </c>
      <c r="W55" s="35" t="e">
        <f t="shared" si="53"/>
        <v>#DIV/0!</v>
      </c>
      <c r="X55" s="35" t="e">
        <f t="shared" si="53"/>
        <v>#DIV/0!</v>
      </c>
      <c r="Y55" s="35" t="e">
        <f t="shared" si="53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2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2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>
        <v>32</v>
      </c>
      <c r="C58" s="27">
        <f t="shared" si="52"/>
        <v>0</v>
      </c>
      <c r="D58" s="9"/>
      <c r="E58" s="26"/>
      <c r="F58" s="26"/>
      <c r="G58" s="26"/>
      <c r="H58" s="26"/>
      <c r="I58" s="26"/>
      <c r="J58" s="26"/>
      <c r="K58" s="26"/>
      <c r="L58" s="26"/>
      <c r="M58" s="26"/>
      <c r="N58" s="5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customHeight="1" x14ac:dyDescent="0.25">
      <c r="A59" s="13" t="s">
        <v>197</v>
      </c>
      <c r="B59" s="27">
        <v>199</v>
      </c>
      <c r="C59" s="27">
        <f t="shared" si="52"/>
        <v>166</v>
      </c>
      <c r="D59" s="9">
        <f t="shared" ref="D59" si="54">C59/B59</f>
        <v>0.83417085427135673</v>
      </c>
      <c r="E59" s="26"/>
      <c r="F59" s="26"/>
      <c r="G59" s="26">
        <v>150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>
        <v>16</v>
      </c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2"/>
        <v>0</v>
      </c>
      <c r="D60" s="9" t="e">
        <f t="shared" ref="D60:D90" si="55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52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6">SUM(E62:Y62)</f>
        <v>0</v>
      </c>
      <c r="D62" s="15" t="e">
        <f t="shared" si="55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6"/>
        <v>0</v>
      </c>
      <c r="D63" s="15" t="e">
        <f t="shared" si="55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25">
      <c r="A64" s="18" t="s">
        <v>65</v>
      </c>
      <c r="B64" s="23">
        <v>99</v>
      </c>
      <c r="C64" s="23">
        <f t="shared" si="56"/>
        <v>395</v>
      </c>
      <c r="D64" s="15">
        <f t="shared" si="55"/>
        <v>3.9898989898989901</v>
      </c>
      <c r="E64" s="37"/>
      <c r="F64" s="37">
        <v>68</v>
      </c>
      <c r="G64" s="37"/>
      <c r="H64" s="37"/>
      <c r="I64" s="37"/>
      <c r="J64" s="37">
        <v>60</v>
      </c>
      <c r="K64" s="37"/>
      <c r="L64" s="37"/>
      <c r="M64" s="37"/>
      <c r="N64" s="37"/>
      <c r="O64" s="37"/>
      <c r="P64" s="37"/>
      <c r="Q64" s="37"/>
      <c r="R64" s="37"/>
      <c r="S64" s="37">
        <v>30</v>
      </c>
      <c r="T64" s="37"/>
      <c r="U64" s="37"/>
      <c r="V64" s="37"/>
      <c r="W64" s="37"/>
      <c r="X64" s="37">
        <v>237</v>
      </c>
      <c r="Y64" s="37"/>
      <c r="Z64" s="21"/>
    </row>
    <row r="65" spans="1:26" s="2" customFormat="1" ht="30" customHeight="1" x14ac:dyDescent="0.25">
      <c r="A65" s="18" t="s">
        <v>66</v>
      </c>
      <c r="B65" s="23">
        <v>800</v>
      </c>
      <c r="C65" s="23">
        <f t="shared" si="56"/>
        <v>1104</v>
      </c>
      <c r="D65" s="15">
        <f t="shared" si="55"/>
        <v>1.38</v>
      </c>
      <c r="E65" s="37"/>
      <c r="F65" s="37"/>
      <c r="G65" s="37"/>
      <c r="H65" s="37">
        <v>170</v>
      </c>
      <c r="I65" s="37"/>
      <c r="J65" s="37"/>
      <c r="K65" s="37"/>
      <c r="L65" s="37"/>
      <c r="M65" s="37">
        <v>794</v>
      </c>
      <c r="N65" s="37"/>
      <c r="O65" s="37"/>
      <c r="P65" s="37"/>
      <c r="Q65" s="37">
        <v>140</v>
      </c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6"/>
        <v>0</v>
      </c>
      <c r="D66" s="15" t="e">
        <f t="shared" si="55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6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3041</v>
      </c>
      <c r="C68" s="23">
        <f t="shared" si="56"/>
        <v>1174</v>
      </c>
      <c r="D68" s="15">
        <f t="shared" ref="D68" si="57">C68/B68</f>
        <v>0.386057218020388</v>
      </c>
      <c r="E68" s="37"/>
      <c r="F68" s="37">
        <v>23</v>
      </c>
      <c r="G68" s="37">
        <v>290</v>
      </c>
      <c r="H68" s="37"/>
      <c r="I68" s="37"/>
      <c r="J68" s="37">
        <v>120</v>
      </c>
      <c r="K68" s="37"/>
      <c r="L68" s="37"/>
      <c r="M68" s="37"/>
      <c r="N68" s="37"/>
      <c r="O68" s="37">
        <v>30</v>
      </c>
      <c r="P68" s="37"/>
      <c r="Q68" s="37"/>
      <c r="R68" s="37"/>
      <c r="S68" s="37">
        <v>230</v>
      </c>
      <c r="T68" s="37"/>
      <c r="U68" s="37"/>
      <c r="V68" s="37"/>
      <c r="W68" s="37"/>
      <c r="X68" s="37">
        <v>386</v>
      </c>
      <c r="Y68" s="37">
        <v>95</v>
      </c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6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6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customHeight="1" x14ac:dyDescent="0.25">
      <c r="A71" s="18" t="s">
        <v>72</v>
      </c>
      <c r="B71" s="23"/>
      <c r="C71" s="23">
        <f t="shared" si="56"/>
        <v>40</v>
      </c>
      <c r="D71" s="15"/>
      <c r="E71" s="23"/>
      <c r="F71" s="106">
        <v>10</v>
      </c>
      <c r="G71" s="23"/>
      <c r="H71" s="39">
        <v>30</v>
      </c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6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6"/>
        <v>0</v>
      </c>
      <c r="D73" s="15" t="e">
        <f t="shared" si="55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6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6"/>
        <v>0</v>
      </c>
      <c r="D75" s="15" t="e">
        <f t="shared" si="55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5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5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5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5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5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25">
      <c r="A83" s="13" t="s">
        <v>80</v>
      </c>
      <c r="B83" s="42"/>
      <c r="C83" s="42">
        <f>SUM(E83:Y83)</f>
        <v>4354</v>
      </c>
      <c r="D83" s="15"/>
      <c r="E83" s="100">
        <f>(E42-E84)</f>
        <v>200</v>
      </c>
      <c r="F83" s="100">
        <f t="shared" ref="F83:Y83" si="58">(F42-F84)</f>
        <v>6</v>
      </c>
      <c r="G83" s="100">
        <f t="shared" si="58"/>
        <v>510</v>
      </c>
      <c r="H83" s="100">
        <f t="shared" si="58"/>
        <v>0</v>
      </c>
      <c r="I83" s="100">
        <f t="shared" si="58"/>
        <v>16</v>
      </c>
      <c r="J83" s="100">
        <f t="shared" si="58"/>
        <v>916</v>
      </c>
      <c r="K83" s="100">
        <f t="shared" si="58"/>
        <v>199</v>
      </c>
      <c r="L83" s="100">
        <f t="shared" si="58"/>
        <v>0</v>
      </c>
      <c r="M83" s="100">
        <f t="shared" si="58"/>
        <v>435</v>
      </c>
      <c r="N83" s="100">
        <f t="shared" si="58"/>
        <v>102</v>
      </c>
      <c r="O83" s="100">
        <f t="shared" si="58"/>
        <v>0</v>
      </c>
      <c r="P83" s="100">
        <f t="shared" si="58"/>
        <v>100</v>
      </c>
      <c r="Q83" s="100">
        <f t="shared" si="58"/>
        <v>495</v>
      </c>
      <c r="R83" s="100">
        <f t="shared" si="58"/>
        <v>0</v>
      </c>
      <c r="S83" s="100">
        <f t="shared" si="58"/>
        <v>388</v>
      </c>
      <c r="T83" s="100">
        <f t="shared" si="58"/>
        <v>235</v>
      </c>
      <c r="U83" s="100">
        <f t="shared" si="58"/>
        <v>0</v>
      </c>
      <c r="V83" s="100">
        <f t="shared" si="58"/>
        <v>25</v>
      </c>
      <c r="W83" s="100">
        <f t="shared" si="58"/>
        <v>300</v>
      </c>
      <c r="X83" s="100">
        <f t="shared" si="58"/>
        <v>172</v>
      </c>
      <c r="Y83" s="100">
        <f t="shared" si="58"/>
        <v>255</v>
      </c>
    </row>
    <row r="84" spans="1:26" ht="30.6" hidden="1" customHeight="1" x14ac:dyDescent="0.25">
      <c r="A84" s="13" t="s">
        <v>81</v>
      </c>
      <c r="B84" s="23"/>
      <c r="C84" s="23">
        <f>SUM(E84:Y84)</f>
        <v>20524</v>
      </c>
      <c r="D84" s="15"/>
      <c r="E84" s="10">
        <v>600</v>
      </c>
      <c r="F84" s="10">
        <v>180</v>
      </c>
      <c r="G84" s="10">
        <v>3314</v>
      </c>
      <c r="H84" s="10">
        <v>1902</v>
      </c>
      <c r="I84" s="10">
        <v>326</v>
      </c>
      <c r="J84" s="10">
        <v>1805</v>
      </c>
      <c r="K84" s="10">
        <v>729</v>
      </c>
      <c r="L84" s="10">
        <v>1538</v>
      </c>
      <c r="M84" s="10">
        <v>1837</v>
      </c>
      <c r="N84" s="10">
        <v>275</v>
      </c>
      <c r="O84" s="10">
        <v>317</v>
      </c>
      <c r="P84" s="10">
        <v>50</v>
      </c>
      <c r="Q84" s="10">
        <v>799</v>
      </c>
      <c r="R84" s="10">
        <v>405</v>
      </c>
      <c r="S84" s="10">
        <v>1438</v>
      </c>
      <c r="T84" s="10">
        <v>592</v>
      </c>
      <c r="U84" s="10">
        <v>1278</v>
      </c>
      <c r="V84" s="10">
        <v>160</v>
      </c>
      <c r="W84" s="10">
        <v>80</v>
      </c>
      <c r="X84" s="10">
        <v>2684</v>
      </c>
      <c r="Y84" s="10">
        <v>215</v>
      </c>
      <c r="Z84" s="20"/>
    </row>
    <row r="85" spans="1:26" ht="30" hidden="1" customHeight="1" x14ac:dyDescent="0.25">
      <c r="A85" s="13"/>
      <c r="B85" s="33"/>
      <c r="C85" s="23"/>
      <c r="D85" s="15" t="e">
        <f t="shared" si="55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5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5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5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5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9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9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60">G99/G98</f>
        <v>#DIV/0!</v>
      </c>
      <c r="H100" s="29" t="e">
        <f t="shared" si="60"/>
        <v>#DIV/0!</v>
      </c>
      <c r="I100" s="29" t="e">
        <f t="shared" si="60"/>
        <v>#DIV/0!</v>
      </c>
      <c r="J100" s="29" t="e">
        <f t="shared" si="60"/>
        <v>#DIV/0!</v>
      </c>
      <c r="K100" s="29" t="e">
        <f t="shared" si="60"/>
        <v>#DIV/0!</v>
      </c>
      <c r="L100" s="29" t="e">
        <f t="shared" si="60"/>
        <v>#DIV/0!</v>
      </c>
      <c r="M100" s="29" t="e">
        <f t="shared" si="60"/>
        <v>#DIV/0!</v>
      </c>
      <c r="N100" s="29" t="e">
        <f t="shared" si="60"/>
        <v>#DIV/0!</v>
      </c>
      <c r="O100" s="29" t="e">
        <f t="shared" si="60"/>
        <v>#DIV/0!</v>
      </c>
      <c r="P100" s="29" t="e">
        <f t="shared" si="60"/>
        <v>#DIV/0!</v>
      </c>
      <c r="Q100" s="29" t="e">
        <f t="shared" si="60"/>
        <v>#DIV/0!</v>
      </c>
      <c r="R100" s="29" t="e">
        <f t="shared" si="60"/>
        <v>#DIV/0!</v>
      </c>
      <c r="S100" s="29" t="e">
        <f t="shared" si="60"/>
        <v>#DIV/0!</v>
      </c>
      <c r="T100" s="29" t="e">
        <f t="shared" si="60"/>
        <v>#DIV/0!</v>
      </c>
      <c r="U100" s="29" t="e">
        <f t="shared" si="60"/>
        <v>#DIV/0!</v>
      </c>
      <c r="V100" s="29" t="e">
        <f t="shared" si="60"/>
        <v>#DIV/0!</v>
      </c>
      <c r="W100" s="29" t="e">
        <f t="shared" si="60"/>
        <v>#DIV/0!</v>
      </c>
      <c r="X100" s="29" t="e">
        <f t="shared" si="60"/>
        <v>#DIV/0!</v>
      </c>
      <c r="Y100" s="29" t="e">
        <f t="shared" si="60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61">E98-E99</f>
        <v>0</v>
      </c>
      <c r="F101" s="97">
        <f t="shared" si="61"/>
        <v>0</v>
      </c>
      <c r="G101" s="97">
        <f t="shared" si="61"/>
        <v>0</v>
      </c>
      <c r="H101" s="97">
        <f t="shared" si="61"/>
        <v>0</v>
      </c>
      <c r="I101" s="97">
        <f t="shared" si="61"/>
        <v>0</v>
      </c>
      <c r="J101" s="97">
        <f t="shared" si="61"/>
        <v>0</v>
      </c>
      <c r="K101" s="97">
        <f t="shared" si="61"/>
        <v>0</v>
      </c>
      <c r="L101" s="97">
        <f t="shared" si="61"/>
        <v>0</v>
      </c>
      <c r="M101" s="97">
        <f t="shared" si="61"/>
        <v>0</v>
      </c>
      <c r="N101" s="97">
        <f t="shared" si="61"/>
        <v>0</v>
      </c>
      <c r="O101" s="97">
        <f t="shared" si="61"/>
        <v>0</v>
      </c>
      <c r="P101" s="97">
        <f t="shared" si="61"/>
        <v>0</v>
      </c>
      <c r="Q101" s="97">
        <f t="shared" si="61"/>
        <v>0</v>
      </c>
      <c r="R101" s="97">
        <f t="shared" si="61"/>
        <v>0</v>
      </c>
      <c r="S101" s="97">
        <f t="shared" si="61"/>
        <v>0</v>
      </c>
      <c r="T101" s="97">
        <f t="shared" si="61"/>
        <v>0</v>
      </c>
      <c r="U101" s="97">
        <f t="shared" si="61"/>
        <v>0</v>
      </c>
      <c r="V101" s="97">
        <f t="shared" si="61"/>
        <v>0</v>
      </c>
      <c r="W101" s="97">
        <f t="shared" si="61"/>
        <v>0</v>
      </c>
      <c r="X101" s="97">
        <f t="shared" si="61"/>
        <v>0</v>
      </c>
      <c r="Y101" s="97">
        <f t="shared" si="61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62">SUM(E102:Y102)</f>
        <v>0</v>
      </c>
      <c r="D102" s="15" t="e">
        <f t="shared" si="59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62"/>
        <v>0</v>
      </c>
      <c r="D103" s="15" t="e">
        <f t="shared" si="59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62"/>
        <v>0</v>
      </c>
      <c r="D104" s="15" t="e">
        <f t="shared" si="5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62"/>
        <v>0</v>
      </c>
      <c r="D105" s="15" t="e">
        <f t="shared" si="59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9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3">E106/E98</f>
        <v>#DIV/0!</v>
      </c>
      <c r="F107" s="29" t="e">
        <f t="shared" si="63"/>
        <v>#DIV/0!</v>
      </c>
      <c r="G107" s="29" t="e">
        <f t="shared" si="63"/>
        <v>#DIV/0!</v>
      </c>
      <c r="H107" s="29" t="e">
        <f t="shared" si="63"/>
        <v>#DIV/0!</v>
      </c>
      <c r="I107" s="29" t="e">
        <f t="shared" si="63"/>
        <v>#DIV/0!</v>
      </c>
      <c r="J107" s="29" t="e">
        <f t="shared" si="63"/>
        <v>#DIV/0!</v>
      </c>
      <c r="K107" s="29" t="e">
        <f t="shared" si="63"/>
        <v>#DIV/0!</v>
      </c>
      <c r="L107" s="29" t="e">
        <f t="shared" si="63"/>
        <v>#DIV/0!</v>
      </c>
      <c r="M107" s="29" t="e">
        <f t="shared" si="63"/>
        <v>#DIV/0!</v>
      </c>
      <c r="N107" s="29" t="e">
        <f t="shared" si="63"/>
        <v>#DIV/0!</v>
      </c>
      <c r="O107" s="29" t="e">
        <f t="shared" si="63"/>
        <v>#DIV/0!</v>
      </c>
      <c r="P107" s="29" t="e">
        <f t="shared" si="63"/>
        <v>#DIV/0!</v>
      </c>
      <c r="Q107" s="29" t="e">
        <f t="shared" si="63"/>
        <v>#DIV/0!</v>
      </c>
      <c r="R107" s="29" t="e">
        <f t="shared" si="63"/>
        <v>#DIV/0!</v>
      </c>
      <c r="S107" s="29" t="e">
        <f t="shared" si="63"/>
        <v>#DIV/0!</v>
      </c>
      <c r="T107" s="29" t="e">
        <f t="shared" si="63"/>
        <v>#DIV/0!</v>
      </c>
      <c r="U107" s="29" t="e">
        <f t="shared" si="63"/>
        <v>#DIV/0!</v>
      </c>
      <c r="V107" s="29" t="e">
        <f t="shared" si="63"/>
        <v>#DIV/0!</v>
      </c>
      <c r="W107" s="29" t="e">
        <f t="shared" si="63"/>
        <v>#DIV/0!</v>
      </c>
      <c r="X107" s="29" t="e">
        <f t="shared" si="63"/>
        <v>#DIV/0!</v>
      </c>
      <c r="Y107" s="29" t="e">
        <f t="shared" si="63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64">SUM(E108:Y108)</f>
        <v>0</v>
      </c>
      <c r="D108" s="15" t="e">
        <f t="shared" si="59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4"/>
        <v>0</v>
      </c>
      <c r="D109" s="15" t="e">
        <f t="shared" si="59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4"/>
        <v>0</v>
      </c>
      <c r="D110" s="15" t="e">
        <f t="shared" si="5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64"/>
        <v>0</v>
      </c>
      <c r="D111" s="15" t="e">
        <f t="shared" si="59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9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64"/>
        <v>0</v>
      </c>
      <c r="D113" s="15" t="e">
        <f t="shared" si="59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5">E113/E112</f>
        <v>#DIV/0!</v>
      </c>
      <c r="F114" s="30" t="e">
        <f t="shared" si="65"/>
        <v>#DIV/0!</v>
      </c>
      <c r="G114" s="30" t="e">
        <f t="shared" si="65"/>
        <v>#DIV/0!</v>
      </c>
      <c r="H114" s="30" t="e">
        <f t="shared" si="65"/>
        <v>#DIV/0!</v>
      </c>
      <c r="I114" s="30" t="e">
        <f t="shared" si="65"/>
        <v>#DIV/0!</v>
      </c>
      <c r="J114" s="30" t="e">
        <f t="shared" si="65"/>
        <v>#DIV/0!</v>
      </c>
      <c r="K114" s="30" t="e">
        <f t="shared" si="65"/>
        <v>#DIV/0!</v>
      </c>
      <c r="L114" s="30" t="e">
        <f t="shared" si="65"/>
        <v>#DIV/0!</v>
      </c>
      <c r="M114" s="30" t="e">
        <f t="shared" si="65"/>
        <v>#DIV/0!</v>
      </c>
      <c r="N114" s="30" t="e">
        <f t="shared" si="65"/>
        <v>#DIV/0!</v>
      </c>
      <c r="O114" s="30" t="e">
        <f t="shared" si="65"/>
        <v>#DIV/0!</v>
      </c>
      <c r="P114" s="30" t="e">
        <f t="shared" si="65"/>
        <v>#DIV/0!</v>
      </c>
      <c r="Q114" s="30" t="e">
        <f t="shared" si="65"/>
        <v>#DIV/0!</v>
      </c>
      <c r="R114" s="30" t="e">
        <f t="shared" si="65"/>
        <v>#DIV/0!</v>
      </c>
      <c r="S114" s="30" t="e">
        <f t="shared" si="65"/>
        <v>#DIV/0!</v>
      </c>
      <c r="T114" s="30" t="e">
        <f t="shared" si="65"/>
        <v>#DIV/0!</v>
      </c>
      <c r="U114" s="30" t="e">
        <f t="shared" si="65"/>
        <v>#DIV/0!</v>
      </c>
      <c r="V114" s="30" t="e">
        <f t="shared" si="65"/>
        <v>#DIV/0!</v>
      </c>
      <c r="W114" s="30" t="e">
        <f t="shared" si="65"/>
        <v>#DIV/0!</v>
      </c>
      <c r="X114" s="30" t="e">
        <f t="shared" si="65"/>
        <v>#DIV/0!</v>
      </c>
      <c r="Y114" s="30" t="e">
        <f t="shared" si="65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64"/>
        <v>0</v>
      </c>
      <c r="D115" s="15" t="e">
        <f t="shared" si="59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64"/>
        <v>0</v>
      </c>
      <c r="D116" s="15" t="e">
        <f t="shared" si="59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64"/>
        <v>0</v>
      </c>
      <c r="D117" s="15" t="e">
        <f t="shared" si="5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64"/>
        <v>0</v>
      </c>
      <c r="D118" s="15" t="e">
        <f t="shared" si="59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9"/>
        <v>#DIV/0!</v>
      </c>
      <c r="E119" s="54" t="e">
        <f t="shared" ref="E119:Y119" si="66">E113/E106*10</f>
        <v>#DIV/0!</v>
      </c>
      <c r="F119" s="54" t="e">
        <f t="shared" si="66"/>
        <v>#DIV/0!</v>
      </c>
      <c r="G119" s="54" t="e">
        <f t="shared" si="66"/>
        <v>#DIV/0!</v>
      </c>
      <c r="H119" s="54" t="e">
        <f t="shared" si="66"/>
        <v>#DIV/0!</v>
      </c>
      <c r="I119" s="54" t="e">
        <f t="shared" si="66"/>
        <v>#DIV/0!</v>
      </c>
      <c r="J119" s="54" t="e">
        <f t="shared" si="66"/>
        <v>#DIV/0!</v>
      </c>
      <c r="K119" s="54" t="e">
        <f t="shared" si="66"/>
        <v>#DIV/0!</v>
      </c>
      <c r="L119" s="54" t="e">
        <f t="shared" si="66"/>
        <v>#DIV/0!</v>
      </c>
      <c r="M119" s="54" t="e">
        <f t="shared" si="66"/>
        <v>#DIV/0!</v>
      </c>
      <c r="N119" s="54" t="e">
        <f t="shared" si="66"/>
        <v>#DIV/0!</v>
      </c>
      <c r="O119" s="54" t="e">
        <f t="shared" si="66"/>
        <v>#DIV/0!</v>
      </c>
      <c r="P119" s="54" t="e">
        <f t="shared" si="66"/>
        <v>#DIV/0!</v>
      </c>
      <c r="Q119" s="54" t="e">
        <f t="shared" si="66"/>
        <v>#DIV/0!</v>
      </c>
      <c r="R119" s="54" t="e">
        <f t="shared" si="66"/>
        <v>#DIV/0!</v>
      </c>
      <c r="S119" s="54" t="e">
        <f t="shared" si="66"/>
        <v>#DIV/0!</v>
      </c>
      <c r="T119" s="54" t="e">
        <f t="shared" si="66"/>
        <v>#DIV/0!</v>
      </c>
      <c r="U119" s="54" t="e">
        <f t="shared" si="66"/>
        <v>#DIV/0!</v>
      </c>
      <c r="V119" s="54" t="e">
        <f t="shared" si="66"/>
        <v>#DIV/0!</v>
      </c>
      <c r="W119" s="54" t="e">
        <f t="shared" si="66"/>
        <v>#DIV/0!</v>
      </c>
      <c r="X119" s="54" t="e">
        <f t="shared" si="66"/>
        <v>#DIV/0!</v>
      </c>
      <c r="Y119" s="54" t="e">
        <f t="shared" si="66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7">B115/B108*10</f>
        <v>#DIV/0!</v>
      </c>
      <c r="C120" s="54" t="e">
        <f t="shared" si="67"/>
        <v>#DIV/0!</v>
      </c>
      <c r="D120" s="15" t="e">
        <f t="shared" si="59"/>
        <v>#DIV/0!</v>
      </c>
      <c r="E120" s="54" t="e">
        <f t="shared" ref="E120:Y120" si="68">E115/E108*10</f>
        <v>#DIV/0!</v>
      </c>
      <c r="F120" s="54" t="e">
        <f t="shared" si="68"/>
        <v>#DIV/0!</v>
      </c>
      <c r="G120" s="54" t="e">
        <f t="shared" si="68"/>
        <v>#DIV/0!</v>
      </c>
      <c r="H120" s="54" t="e">
        <f t="shared" si="68"/>
        <v>#DIV/0!</v>
      </c>
      <c r="I120" s="54" t="e">
        <f t="shared" si="68"/>
        <v>#DIV/0!</v>
      </c>
      <c r="J120" s="54" t="e">
        <f t="shared" si="68"/>
        <v>#DIV/0!</v>
      </c>
      <c r="K120" s="54" t="e">
        <f t="shared" si="68"/>
        <v>#DIV/0!</v>
      </c>
      <c r="L120" s="54" t="e">
        <f t="shared" si="68"/>
        <v>#DIV/0!</v>
      </c>
      <c r="M120" s="54" t="e">
        <f t="shared" si="68"/>
        <v>#DIV/0!</v>
      </c>
      <c r="N120" s="54" t="e">
        <f t="shared" si="68"/>
        <v>#DIV/0!</v>
      </c>
      <c r="O120" s="54" t="e">
        <f t="shared" si="68"/>
        <v>#DIV/0!</v>
      </c>
      <c r="P120" s="54" t="e">
        <f t="shared" si="68"/>
        <v>#DIV/0!</v>
      </c>
      <c r="Q120" s="54" t="e">
        <f t="shared" si="68"/>
        <v>#DIV/0!</v>
      </c>
      <c r="R120" s="54" t="e">
        <f t="shared" si="68"/>
        <v>#DIV/0!</v>
      </c>
      <c r="S120" s="54" t="e">
        <f t="shared" si="68"/>
        <v>#DIV/0!</v>
      </c>
      <c r="T120" s="54" t="e">
        <f t="shared" si="68"/>
        <v>#DIV/0!</v>
      </c>
      <c r="U120" s="54" t="e">
        <f t="shared" si="68"/>
        <v>#DIV/0!</v>
      </c>
      <c r="V120" s="54" t="e">
        <f t="shared" si="68"/>
        <v>#DIV/0!</v>
      </c>
      <c r="W120" s="54" t="e">
        <f t="shared" si="68"/>
        <v>#DIV/0!</v>
      </c>
      <c r="X120" s="54" t="e">
        <f t="shared" si="68"/>
        <v>#DIV/0!</v>
      </c>
      <c r="Y120" s="54" t="e">
        <f t="shared" si="68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7"/>
        <v>#DIV/0!</v>
      </c>
      <c r="C121" s="54" t="e">
        <f t="shared" si="67"/>
        <v>#DIV/0!</v>
      </c>
      <c r="D121" s="15" t="e">
        <f t="shared" si="59"/>
        <v>#DIV/0!</v>
      </c>
      <c r="E121" s="54"/>
      <c r="F121" s="54" t="e">
        <f t="shared" ref="F121:M122" si="69">F116/F109*10</f>
        <v>#DIV/0!</v>
      </c>
      <c r="G121" s="54" t="e">
        <f t="shared" si="69"/>
        <v>#DIV/0!</v>
      </c>
      <c r="H121" s="54" t="e">
        <f t="shared" si="69"/>
        <v>#DIV/0!</v>
      </c>
      <c r="I121" s="54" t="e">
        <f t="shared" si="69"/>
        <v>#DIV/0!</v>
      </c>
      <c r="J121" s="54" t="e">
        <f t="shared" si="69"/>
        <v>#DIV/0!</v>
      </c>
      <c r="K121" s="54" t="e">
        <f t="shared" si="69"/>
        <v>#DIV/0!</v>
      </c>
      <c r="L121" s="54" t="e">
        <f t="shared" si="69"/>
        <v>#DIV/0!</v>
      </c>
      <c r="M121" s="54" t="e">
        <f t="shared" si="69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70">R116/R109*10</f>
        <v>#DIV/0!</v>
      </c>
      <c r="S121" s="54" t="e">
        <f t="shared" si="70"/>
        <v>#DIV/0!</v>
      </c>
      <c r="T121" s="54" t="e">
        <f t="shared" si="70"/>
        <v>#DIV/0!</v>
      </c>
      <c r="U121" s="54" t="e">
        <f t="shared" si="70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7"/>
        <v>#DIV/0!</v>
      </c>
      <c r="C122" s="54" t="e">
        <f t="shared" si="67"/>
        <v>#DIV/0!</v>
      </c>
      <c r="D122" s="15" t="e">
        <f t="shared" si="59"/>
        <v>#DIV/0!</v>
      </c>
      <c r="E122" s="54" t="e">
        <f>E117/E110*10</f>
        <v>#DIV/0!</v>
      </c>
      <c r="F122" s="54" t="e">
        <f t="shared" si="69"/>
        <v>#DIV/0!</v>
      </c>
      <c r="G122" s="54" t="e">
        <f t="shared" si="69"/>
        <v>#DIV/0!</v>
      </c>
      <c r="H122" s="54" t="e">
        <f t="shared" si="69"/>
        <v>#DIV/0!</v>
      </c>
      <c r="I122" s="54" t="e">
        <f t="shared" si="69"/>
        <v>#DIV/0!</v>
      </c>
      <c r="J122" s="54" t="e">
        <f t="shared" si="69"/>
        <v>#DIV/0!</v>
      </c>
      <c r="K122" s="54" t="e">
        <f t="shared" si="69"/>
        <v>#DIV/0!</v>
      </c>
      <c r="L122" s="54" t="e">
        <f t="shared" si="69"/>
        <v>#DIV/0!</v>
      </c>
      <c r="M122" s="54" t="e">
        <f t="shared" si="69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70"/>
        <v>#DIV/0!</v>
      </c>
      <c r="S122" s="54" t="e">
        <f t="shared" si="70"/>
        <v>#DIV/0!</v>
      </c>
      <c r="T122" s="54" t="e">
        <f t="shared" si="70"/>
        <v>#DIV/0!</v>
      </c>
      <c r="U122" s="54" t="e">
        <f t="shared" si="70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7"/>
        <v>#DIV/0!</v>
      </c>
      <c r="C123" s="54" t="e">
        <f t="shared" si="67"/>
        <v>#DIV/0!</v>
      </c>
      <c r="D123" s="15" t="e">
        <f t="shared" si="59"/>
        <v>#DIV/0!</v>
      </c>
      <c r="E123" s="54" t="e">
        <f t="shared" si="67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9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9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9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71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72">E133/E132</f>
        <v>#DIV/0!</v>
      </c>
      <c r="F134" s="35" t="e">
        <f t="shared" si="72"/>
        <v>#DIV/0!</v>
      </c>
      <c r="G134" s="35" t="e">
        <f t="shared" si="72"/>
        <v>#DIV/0!</v>
      </c>
      <c r="H134" s="35" t="e">
        <f t="shared" si="72"/>
        <v>#DIV/0!</v>
      </c>
      <c r="I134" s="35" t="e">
        <f t="shared" si="72"/>
        <v>#DIV/0!</v>
      </c>
      <c r="J134" s="35" t="e">
        <f t="shared" si="72"/>
        <v>#DIV/0!</v>
      </c>
      <c r="K134" s="35" t="e">
        <f t="shared" si="72"/>
        <v>#DIV/0!</v>
      </c>
      <c r="L134" s="35" t="e">
        <f t="shared" si="72"/>
        <v>#DIV/0!</v>
      </c>
      <c r="M134" s="35" t="e">
        <f t="shared" si="72"/>
        <v>#DIV/0!</v>
      </c>
      <c r="N134" s="35" t="e">
        <f t="shared" si="72"/>
        <v>#DIV/0!</v>
      </c>
      <c r="O134" s="35" t="e">
        <f t="shared" si="72"/>
        <v>#DIV/0!</v>
      </c>
      <c r="P134" s="35" t="e">
        <f t="shared" si="72"/>
        <v>#DIV/0!</v>
      </c>
      <c r="Q134" s="35" t="e">
        <f t="shared" si="72"/>
        <v>#DIV/0!</v>
      </c>
      <c r="R134" s="35" t="e">
        <f t="shared" si="72"/>
        <v>#DIV/0!</v>
      </c>
      <c r="S134" s="35" t="e">
        <f t="shared" si="72"/>
        <v>#DIV/0!</v>
      </c>
      <c r="T134" s="35" t="e">
        <f t="shared" si="72"/>
        <v>#DIV/0!</v>
      </c>
      <c r="U134" s="35" t="e">
        <f t="shared" si="72"/>
        <v>#DIV/0!</v>
      </c>
      <c r="V134" s="35" t="e">
        <f t="shared" si="72"/>
        <v>#DIV/0!</v>
      </c>
      <c r="W134" s="35" t="e">
        <f t="shared" si="72"/>
        <v>#DIV/0!</v>
      </c>
      <c r="X134" s="35" t="e">
        <f t="shared" si="72"/>
        <v>#DIV/0!</v>
      </c>
      <c r="Y134" s="35" t="e">
        <f t="shared" si="72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3">E132-E133</f>
        <v>0</v>
      </c>
      <c r="F135" s="95">
        <f t="shared" si="73"/>
        <v>0</v>
      </c>
      <c r="G135" s="95">
        <f t="shared" si="73"/>
        <v>0</v>
      </c>
      <c r="H135" s="95">
        <f t="shared" si="73"/>
        <v>0</v>
      </c>
      <c r="I135" s="95">
        <f t="shared" si="73"/>
        <v>0</v>
      </c>
      <c r="J135" s="95">
        <f t="shared" si="73"/>
        <v>0</v>
      </c>
      <c r="K135" s="95">
        <f t="shared" si="73"/>
        <v>0</v>
      </c>
      <c r="L135" s="95">
        <f t="shared" si="73"/>
        <v>0</v>
      </c>
      <c r="M135" s="95">
        <f t="shared" si="73"/>
        <v>0</v>
      </c>
      <c r="N135" s="95">
        <f t="shared" si="73"/>
        <v>0</v>
      </c>
      <c r="O135" s="95">
        <f t="shared" si="73"/>
        <v>0</v>
      </c>
      <c r="P135" s="95">
        <f t="shared" si="73"/>
        <v>0</v>
      </c>
      <c r="Q135" s="95">
        <f t="shared" si="73"/>
        <v>0</v>
      </c>
      <c r="R135" s="95">
        <f t="shared" si="73"/>
        <v>0</v>
      </c>
      <c r="S135" s="95">
        <f t="shared" si="73"/>
        <v>0</v>
      </c>
      <c r="T135" s="95">
        <f t="shared" si="73"/>
        <v>0</v>
      </c>
      <c r="U135" s="95">
        <f t="shared" si="73"/>
        <v>0</v>
      </c>
      <c r="V135" s="95">
        <f t="shared" si="73"/>
        <v>0</v>
      </c>
      <c r="W135" s="95">
        <f t="shared" si="73"/>
        <v>0</v>
      </c>
      <c r="X135" s="95">
        <f t="shared" si="73"/>
        <v>0</v>
      </c>
      <c r="Y135" s="95">
        <f t="shared" si="73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71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71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4">E137/E136</f>
        <v>#DIV/0!</v>
      </c>
      <c r="F138" s="29" t="e">
        <f t="shared" si="74"/>
        <v>#DIV/0!</v>
      </c>
      <c r="G138" s="29" t="e">
        <f t="shared" si="74"/>
        <v>#DIV/0!</v>
      </c>
      <c r="H138" s="29" t="e">
        <f t="shared" si="74"/>
        <v>#DIV/0!</v>
      </c>
      <c r="I138" s="29" t="e">
        <f t="shared" si="74"/>
        <v>#DIV/0!</v>
      </c>
      <c r="J138" s="29" t="e">
        <f t="shared" si="74"/>
        <v>#DIV/0!</v>
      </c>
      <c r="K138" s="29" t="e">
        <f t="shared" si="74"/>
        <v>#DIV/0!</v>
      </c>
      <c r="L138" s="29" t="e">
        <f t="shared" si="74"/>
        <v>#DIV/0!</v>
      </c>
      <c r="M138" s="29" t="e">
        <f t="shared" si="74"/>
        <v>#DIV/0!</v>
      </c>
      <c r="N138" s="29" t="e">
        <f t="shared" si="74"/>
        <v>#DIV/0!</v>
      </c>
      <c r="O138" s="29" t="e">
        <f t="shared" si="74"/>
        <v>#DIV/0!</v>
      </c>
      <c r="P138" s="29" t="e">
        <f t="shared" si="74"/>
        <v>#DIV/0!</v>
      </c>
      <c r="Q138" s="29" t="e">
        <f t="shared" si="74"/>
        <v>#DIV/0!</v>
      </c>
      <c r="R138" s="29" t="e">
        <f t="shared" si="74"/>
        <v>#DIV/0!</v>
      </c>
      <c r="S138" s="29" t="e">
        <f t="shared" si="74"/>
        <v>#DIV/0!</v>
      </c>
      <c r="T138" s="29" t="e">
        <f t="shared" si="74"/>
        <v>#DIV/0!</v>
      </c>
      <c r="U138" s="29" t="e">
        <f t="shared" si="74"/>
        <v>#DIV/0!</v>
      </c>
      <c r="V138" s="29" t="e">
        <f t="shared" si="74"/>
        <v>#DIV/0!</v>
      </c>
      <c r="W138" s="29" t="e">
        <f t="shared" si="74"/>
        <v>#DIV/0!</v>
      </c>
      <c r="X138" s="29" t="e">
        <f t="shared" si="74"/>
        <v>#DIV/0!</v>
      </c>
      <c r="Y138" s="29" t="e">
        <f t="shared" si="74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71"/>
        <v>#DIV/0!</v>
      </c>
      <c r="E139" s="58" t="e">
        <f t="shared" ref="E139:P139" si="75">E137/E133*10</f>
        <v>#DIV/0!</v>
      </c>
      <c r="F139" s="58" t="e">
        <f t="shared" si="75"/>
        <v>#DIV/0!</v>
      </c>
      <c r="G139" s="58" t="e">
        <f t="shared" si="75"/>
        <v>#DIV/0!</v>
      </c>
      <c r="H139" s="58" t="e">
        <f t="shared" si="75"/>
        <v>#DIV/0!</v>
      </c>
      <c r="I139" s="58" t="e">
        <f t="shared" si="75"/>
        <v>#DIV/0!</v>
      </c>
      <c r="J139" s="58" t="e">
        <f t="shared" si="75"/>
        <v>#DIV/0!</v>
      </c>
      <c r="K139" s="58" t="e">
        <f t="shared" si="75"/>
        <v>#DIV/0!</v>
      </c>
      <c r="L139" s="58" t="e">
        <f t="shared" si="75"/>
        <v>#DIV/0!</v>
      </c>
      <c r="M139" s="58" t="e">
        <f t="shared" si="75"/>
        <v>#DIV/0!</v>
      </c>
      <c r="N139" s="58" t="e">
        <f t="shared" si="75"/>
        <v>#DIV/0!</v>
      </c>
      <c r="O139" s="58" t="e">
        <f t="shared" si="75"/>
        <v>#DIV/0!</v>
      </c>
      <c r="P139" s="58" t="e">
        <f t="shared" si="75"/>
        <v>#DIV/0!</v>
      </c>
      <c r="Q139" s="58" t="e">
        <f t="shared" ref="Q139:V139" si="76">Q137/Q133*10</f>
        <v>#DIV/0!</v>
      </c>
      <c r="R139" s="58" t="e">
        <f t="shared" si="76"/>
        <v>#DIV/0!</v>
      </c>
      <c r="S139" s="58" t="e">
        <f t="shared" si="76"/>
        <v>#DIV/0!</v>
      </c>
      <c r="T139" s="58" t="e">
        <f t="shared" si="76"/>
        <v>#DIV/0!</v>
      </c>
      <c r="U139" s="58" t="e">
        <f t="shared" si="76"/>
        <v>#DIV/0!</v>
      </c>
      <c r="V139" s="58" t="e">
        <f t="shared" si="76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71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7">F143/F142</f>
        <v>#DIV/0!</v>
      </c>
      <c r="G144" s="29" t="e">
        <f t="shared" si="77"/>
        <v>#DIV/0!</v>
      </c>
      <c r="H144" s="29" t="e">
        <f t="shared" si="77"/>
        <v>#DIV/0!</v>
      </c>
      <c r="I144" s="29" t="e">
        <f t="shared" si="77"/>
        <v>#DIV/0!</v>
      </c>
      <c r="J144" s="29" t="e">
        <f t="shared" si="77"/>
        <v>#DIV/0!</v>
      </c>
      <c r="K144" s="29" t="e">
        <f t="shared" si="77"/>
        <v>#DIV/0!</v>
      </c>
      <c r="L144" s="29" t="e">
        <f t="shared" si="77"/>
        <v>#DIV/0!</v>
      </c>
      <c r="M144" s="29" t="e">
        <f t="shared" si="77"/>
        <v>#DIV/0!</v>
      </c>
      <c r="N144" s="29" t="e">
        <f t="shared" si="77"/>
        <v>#DIV/0!</v>
      </c>
      <c r="O144" s="29" t="e">
        <f t="shared" si="77"/>
        <v>#DIV/0!</v>
      </c>
      <c r="P144" s="29" t="e">
        <f t="shared" si="77"/>
        <v>#DIV/0!</v>
      </c>
      <c r="Q144" s="29"/>
      <c r="R144" s="29" t="e">
        <f t="shared" si="77"/>
        <v>#DIV/0!</v>
      </c>
      <c r="S144" s="29" t="e">
        <f t="shared" si="77"/>
        <v>#DIV/0!</v>
      </c>
      <c r="T144" s="29" t="e">
        <f t="shared" si="77"/>
        <v>#DIV/0!</v>
      </c>
      <c r="U144" s="29" t="e">
        <f t="shared" si="77"/>
        <v>#DIV/0!</v>
      </c>
      <c r="V144" s="29" t="e">
        <f t="shared" si="77"/>
        <v>#DIV/0!</v>
      </c>
      <c r="W144" s="29" t="e">
        <f t="shared" si="77"/>
        <v>#DIV/0!</v>
      </c>
      <c r="X144" s="29" t="e">
        <f t="shared" si="77"/>
        <v>#DIV/0!</v>
      </c>
      <c r="Y144" s="29" t="e">
        <f t="shared" si="77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71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71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8">E146/E145</f>
        <v>#DIV/0!</v>
      </c>
      <c r="F147" s="30" t="e">
        <f t="shared" si="78"/>
        <v>#DIV/0!</v>
      </c>
      <c r="G147" s="30" t="e">
        <f t="shared" si="78"/>
        <v>#DIV/0!</v>
      </c>
      <c r="H147" s="30" t="e">
        <f t="shared" si="78"/>
        <v>#DIV/0!</v>
      </c>
      <c r="I147" s="30" t="e">
        <f t="shared" si="78"/>
        <v>#DIV/0!</v>
      </c>
      <c r="J147" s="30" t="e">
        <f t="shared" si="78"/>
        <v>#DIV/0!</v>
      </c>
      <c r="K147" s="30" t="e">
        <f t="shared" si="78"/>
        <v>#DIV/0!</v>
      </c>
      <c r="L147" s="30" t="e">
        <f t="shared" si="78"/>
        <v>#DIV/0!</v>
      </c>
      <c r="M147" s="30" t="e">
        <f t="shared" si="78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71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9">H146/H143*10</f>
        <v>#DIV/0!</v>
      </c>
      <c r="I148" s="58" t="e">
        <f t="shared" si="79"/>
        <v>#DIV/0!</v>
      </c>
      <c r="J148" s="58" t="e">
        <f t="shared" si="79"/>
        <v>#DIV/0!</v>
      </c>
      <c r="K148" s="58" t="e">
        <f t="shared" si="79"/>
        <v>#DIV/0!</v>
      </c>
      <c r="L148" s="58" t="e">
        <f t="shared" si="79"/>
        <v>#DIV/0!</v>
      </c>
      <c r="M148" s="58" t="e">
        <f t="shared" si="79"/>
        <v>#DIV/0!</v>
      </c>
      <c r="N148" s="58" t="e">
        <f t="shared" si="79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80">R146/R143*10</f>
        <v>#DIV/0!</v>
      </c>
      <c r="S148" s="58" t="e">
        <f t="shared" si="80"/>
        <v>#DIV/0!</v>
      </c>
      <c r="T148" s="58" t="e">
        <f t="shared" si="80"/>
        <v>#DIV/0!</v>
      </c>
      <c r="U148" s="58" t="e">
        <f t="shared" si="80"/>
        <v>#DIV/0!</v>
      </c>
      <c r="V148" s="58" t="e">
        <f t="shared" si="80"/>
        <v>#DIV/0!</v>
      </c>
      <c r="W148" s="58" t="e">
        <f t="shared" si="80"/>
        <v>#DIV/0!</v>
      </c>
      <c r="X148" s="58" t="e">
        <f t="shared" si="80"/>
        <v>#DIV/0!</v>
      </c>
      <c r="Y148" s="58" t="e">
        <f t="shared" si="80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71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71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71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71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71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1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71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71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1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71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71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71"/>
        <v>#DIV/0!</v>
      </c>
      <c r="E160" s="54" t="e">
        <f>E159/E158*10</f>
        <v>#DIV/0!</v>
      </c>
      <c r="F160" s="54"/>
      <c r="G160" s="54"/>
      <c r="H160" s="54" t="e">
        <f t="shared" ref="H160:M160" si="81">H159/H158*10</f>
        <v>#DIV/0!</v>
      </c>
      <c r="I160" s="54" t="e">
        <f t="shared" si="81"/>
        <v>#DIV/0!</v>
      </c>
      <c r="J160" s="54" t="e">
        <f t="shared" si="81"/>
        <v>#DIV/0!</v>
      </c>
      <c r="K160" s="54" t="e">
        <f t="shared" si="81"/>
        <v>#DIV/0!</v>
      </c>
      <c r="L160" s="54" t="e">
        <f t="shared" si="81"/>
        <v>#DIV/0!</v>
      </c>
      <c r="M160" s="54" t="e">
        <f t="shared" si="81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82">S159/S158*10</f>
        <v>#DIV/0!</v>
      </c>
      <c r="T160" s="54" t="e">
        <f t="shared" si="82"/>
        <v>#DIV/0!</v>
      </c>
      <c r="U160" s="54" t="e">
        <f t="shared" si="82"/>
        <v>#DIV/0!</v>
      </c>
      <c r="V160" s="54" t="e">
        <f t="shared" si="82"/>
        <v>#DIV/0!</v>
      </c>
      <c r="W160" s="54" t="e">
        <f t="shared" si="82"/>
        <v>#DIV/0!</v>
      </c>
      <c r="X160" s="54" t="e">
        <f t="shared" si="82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71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71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71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71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71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1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71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83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83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4">F180/F179</f>
        <v>#DIV/0!</v>
      </c>
      <c r="G181" s="16" t="e">
        <f t="shared" si="84"/>
        <v>#DIV/0!</v>
      </c>
      <c r="H181" s="16" t="e">
        <f t="shared" si="84"/>
        <v>#DIV/0!</v>
      </c>
      <c r="I181" s="16" t="e">
        <f t="shared" si="84"/>
        <v>#DIV/0!</v>
      </c>
      <c r="J181" s="16" t="e">
        <f t="shared" si="84"/>
        <v>#DIV/0!</v>
      </c>
      <c r="K181" s="16" t="e">
        <f t="shared" si="84"/>
        <v>#DIV/0!</v>
      </c>
      <c r="L181" s="16" t="e">
        <f t="shared" si="84"/>
        <v>#DIV/0!</v>
      </c>
      <c r="M181" s="16" t="e">
        <f t="shared" si="84"/>
        <v>#DIV/0!</v>
      </c>
      <c r="N181" s="16" t="e">
        <f t="shared" si="84"/>
        <v>#DIV/0!</v>
      </c>
      <c r="O181" s="16" t="e">
        <f t="shared" si="84"/>
        <v>#DIV/0!</v>
      </c>
      <c r="P181" s="16" t="e">
        <f t="shared" si="84"/>
        <v>#DIV/0!</v>
      </c>
      <c r="Q181" s="16" t="e">
        <f t="shared" si="84"/>
        <v>#DIV/0!</v>
      </c>
      <c r="R181" s="16" t="e">
        <f t="shared" si="84"/>
        <v>#DIV/0!</v>
      </c>
      <c r="S181" s="16" t="e">
        <f t="shared" si="84"/>
        <v>#DIV/0!</v>
      </c>
      <c r="T181" s="16" t="e">
        <f t="shared" si="84"/>
        <v>#DIV/0!</v>
      </c>
      <c r="U181" s="16" t="e">
        <f t="shared" si="84"/>
        <v>#DIV/0!</v>
      </c>
      <c r="V181" s="16" t="e">
        <f t="shared" si="84"/>
        <v>#DIV/0!</v>
      </c>
      <c r="W181" s="16" t="e">
        <f t="shared" si="84"/>
        <v>#DIV/0!</v>
      </c>
      <c r="X181" s="16" t="e">
        <f t="shared" si="84"/>
        <v>#DIV/0!</v>
      </c>
      <c r="Y181" s="16" t="e">
        <f t="shared" si="84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3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83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83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83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83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83"/>
        <v>#DIV/0!</v>
      </c>
      <c r="E187" s="73">
        <f t="shared" ref="E187:Y187" si="85">E186/E185</f>
        <v>1</v>
      </c>
      <c r="F187" s="73">
        <f t="shared" si="85"/>
        <v>1</v>
      </c>
      <c r="G187" s="73">
        <f t="shared" si="85"/>
        <v>1</v>
      </c>
      <c r="H187" s="73">
        <f t="shared" si="85"/>
        <v>1</v>
      </c>
      <c r="I187" s="73">
        <f t="shared" si="85"/>
        <v>0.98545602827239365</v>
      </c>
      <c r="J187" s="73">
        <f t="shared" si="85"/>
        <v>0.95697995853489981</v>
      </c>
      <c r="K187" s="73">
        <f t="shared" si="85"/>
        <v>0.97799717912552886</v>
      </c>
      <c r="L187" s="73">
        <f t="shared" si="85"/>
        <v>1</v>
      </c>
      <c r="M187" s="73">
        <f t="shared" si="85"/>
        <v>1</v>
      </c>
      <c r="N187" s="73">
        <f t="shared" si="85"/>
        <v>1</v>
      </c>
      <c r="O187" s="73">
        <f t="shared" si="85"/>
        <v>0.96502057613168724</v>
      </c>
      <c r="P187" s="73">
        <f t="shared" si="85"/>
        <v>0.9734578884934757</v>
      </c>
      <c r="Q187" s="73">
        <f t="shared" si="85"/>
        <v>1</v>
      </c>
      <c r="R187" s="73">
        <f t="shared" si="85"/>
        <v>1</v>
      </c>
      <c r="S187" s="73">
        <f t="shared" si="85"/>
        <v>1</v>
      </c>
      <c r="T187" s="73">
        <f t="shared" si="85"/>
        <v>1</v>
      </c>
      <c r="U187" s="73">
        <f t="shared" si="85"/>
        <v>0.98753117206982544</v>
      </c>
      <c r="V187" s="73">
        <f t="shared" si="85"/>
        <v>1</v>
      </c>
      <c r="W187" s="73">
        <f t="shared" si="85"/>
        <v>1</v>
      </c>
      <c r="X187" s="73">
        <f t="shared" si="85"/>
        <v>0.9443490556509444</v>
      </c>
      <c r="Y187" s="73">
        <f t="shared" si="85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83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83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83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6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6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6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7">E192/E193</f>
        <v>#DIV/0!</v>
      </c>
      <c r="F195" s="73" t="e">
        <f t="shared" si="87"/>
        <v>#DIV/0!</v>
      </c>
      <c r="G195" s="73" t="e">
        <f t="shared" si="87"/>
        <v>#DIV/0!</v>
      </c>
      <c r="H195" s="73" t="e">
        <f t="shared" si="87"/>
        <v>#DIV/0!</v>
      </c>
      <c r="I195" s="73" t="e">
        <f t="shared" si="87"/>
        <v>#DIV/0!</v>
      </c>
      <c r="J195" s="73" t="e">
        <f t="shared" si="87"/>
        <v>#DIV/0!</v>
      </c>
      <c r="K195" s="73" t="e">
        <f t="shared" si="87"/>
        <v>#DIV/0!</v>
      </c>
      <c r="L195" s="73" t="e">
        <f t="shared" si="87"/>
        <v>#DIV/0!</v>
      </c>
      <c r="M195" s="73" t="e">
        <f t="shared" si="87"/>
        <v>#DIV/0!</v>
      </c>
      <c r="N195" s="73" t="e">
        <f t="shared" si="87"/>
        <v>#DIV/0!</v>
      </c>
      <c r="O195" s="73" t="e">
        <f t="shared" si="87"/>
        <v>#DIV/0!</v>
      </c>
      <c r="P195" s="73" t="e">
        <f t="shared" si="87"/>
        <v>#DIV/0!</v>
      </c>
      <c r="Q195" s="73" t="e">
        <f t="shared" si="87"/>
        <v>#DIV/0!</v>
      </c>
      <c r="R195" s="73" t="e">
        <f t="shared" si="87"/>
        <v>#DIV/0!</v>
      </c>
      <c r="S195" s="73" t="e">
        <f t="shared" si="87"/>
        <v>#DIV/0!</v>
      </c>
      <c r="T195" s="73" t="e">
        <f t="shared" si="87"/>
        <v>#DIV/0!</v>
      </c>
      <c r="U195" s="73" t="e">
        <f t="shared" si="87"/>
        <v>#DIV/0!</v>
      </c>
      <c r="V195" s="73" t="e">
        <f t="shared" si="87"/>
        <v>#DIV/0!</v>
      </c>
      <c r="W195" s="73" t="e">
        <f t="shared" si="87"/>
        <v>#DIV/0!</v>
      </c>
      <c r="X195" s="73" t="e">
        <f t="shared" si="87"/>
        <v>#DIV/0!</v>
      </c>
      <c r="Y195" s="73" t="e">
        <f t="shared" si="87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6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6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6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8">E196/E197</f>
        <v>#DIV/0!</v>
      </c>
      <c r="F199" s="30" t="e">
        <f t="shared" si="88"/>
        <v>#DIV/0!</v>
      </c>
      <c r="G199" s="30" t="e">
        <f t="shared" si="88"/>
        <v>#DIV/0!</v>
      </c>
      <c r="H199" s="30" t="e">
        <f t="shared" si="88"/>
        <v>#DIV/0!</v>
      </c>
      <c r="I199" s="30" t="e">
        <f t="shared" si="88"/>
        <v>#DIV/0!</v>
      </c>
      <c r="J199" s="30" t="e">
        <f t="shared" si="88"/>
        <v>#DIV/0!</v>
      </c>
      <c r="K199" s="30" t="e">
        <f t="shared" si="88"/>
        <v>#DIV/0!</v>
      </c>
      <c r="L199" s="30" t="e">
        <f t="shared" si="88"/>
        <v>#DIV/0!</v>
      </c>
      <c r="M199" s="30" t="e">
        <f t="shared" si="88"/>
        <v>#DIV/0!</v>
      </c>
      <c r="N199" s="30" t="e">
        <f t="shared" si="88"/>
        <v>#DIV/0!</v>
      </c>
      <c r="O199" s="30" t="e">
        <f t="shared" si="88"/>
        <v>#DIV/0!</v>
      </c>
      <c r="P199" s="30" t="e">
        <f t="shared" si="88"/>
        <v>#DIV/0!</v>
      </c>
      <c r="Q199" s="30" t="e">
        <f t="shared" si="88"/>
        <v>#DIV/0!</v>
      </c>
      <c r="R199" s="30" t="e">
        <f t="shared" si="88"/>
        <v>#DIV/0!</v>
      </c>
      <c r="S199" s="30" t="e">
        <f t="shared" si="88"/>
        <v>#DIV/0!</v>
      </c>
      <c r="T199" s="30" t="e">
        <f t="shared" si="88"/>
        <v>#DIV/0!</v>
      </c>
      <c r="U199" s="30" t="e">
        <f t="shared" si="88"/>
        <v>#DIV/0!</v>
      </c>
      <c r="V199" s="30" t="e">
        <f t="shared" si="88"/>
        <v>#DIV/0!</v>
      </c>
      <c r="W199" s="30" t="e">
        <f t="shared" si="88"/>
        <v>#DIV/0!</v>
      </c>
      <c r="X199" s="30" t="e">
        <f t="shared" si="88"/>
        <v>#DIV/0!</v>
      </c>
      <c r="Y199" s="30" t="e">
        <f t="shared" si="88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6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6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6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9">G200/G201</f>
        <v>#DIV/0!</v>
      </c>
      <c r="H203" s="30" t="e">
        <f t="shared" si="89"/>
        <v>#DIV/0!</v>
      </c>
      <c r="I203" s="30" t="e">
        <f t="shared" si="89"/>
        <v>#DIV/0!</v>
      </c>
      <c r="J203" s="30" t="e">
        <f t="shared" si="89"/>
        <v>#DIV/0!</v>
      </c>
      <c r="K203" s="30" t="e">
        <f t="shared" si="89"/>
        <v>#DIV/0!</v>
      </c>
      <c r="L203" s="30" t="e">
        <f t="shared" si="89"/>
        <v>#DIV/0!</v>
      </c>
      <c r="M203" s="30" t="e">
        <f t="shared" si="89"/>
        <v>#DIV/0!</v>
      </c>
      <c r="N203" s="30" t="e">
        <f t="shared" si="89"/>
        <v>#DIV/0!</v>
      </c>
      <c r="O203" s="30" t="e">
        <f t="shared" si="89"/>
        <v>#DIV/0!</v>
      </c>
      <c r="P203" s="30" t="e">
        <f t="shared" si="89"/>
        <v>#DIV/0!</v>
      </c>
      <c r="Q203" s="30" t="e">
        <f t="shared" si="89"/>
        <v>#DIV/0!</v>
      </c>
      <c r="R203" s="30" t="e">
        <f t="shared" si="89"/>
        <v>#DIV/0!</v>
      </c>
      <c r="S203" s="30" t="e">
        <f t="shared" si="89"/>
        <v>#DIV/0!</v>
      </c>
      <c r="T203" s="30" t="e">
        <f t="shared" si="89"/>
        <v>#DIV/0!</v>
      </c>
      <c r="U203" s="30" t="e">
        <f t="shared" si="89"/>
        <v>#DIV/0!</v>
      </c>
      <c r="V203" s="30" t="e">
        <f t="shared" si="89"/>
        <v>#DIV/0!</v>
      </c>
      <c r="W203" s="30" t="e">
        <f t="shared" si="89"/>
        <v>#DIV/0!</v>
      </c>
      <c r="X203" s="30" t="e">
        <f t="shared" si="89"/>
        <v>#DIV/0!</v>
      </c>
      <c r="Y203" s="30" t="e">
        <f t="shared" si="89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6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6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6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6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6"/>
        <v>#DIV/0!</v>
      </c>
      <c r="E209" s="26">
        <f>E207+E205+E202+E198+E194</f>
        <v>0</v>
      </c>
      <c r="F209" s="26">
        <f t="shared" ref="F209:Y209" si="90">F207+F205+F202+F198+F194</f>
        <v>0</v>
      </c>
      <c r="G209" s="26">
        <f t="shared" si="90"/>
        <v>0</v>
      </c>
      <c r="H209" s="26">
        <f t="shared" si="90"/>
        <v>0</v>
      </c>
      <c r="I209" s="26">
        <f t="shared" si="90"/>
        <v>0</v>
      </c>
      <c r="J209" s="26">
        <f t="shared" si="90"/>
        <v>0</v>
      </c>
      <c r="K209" s="26">
        <f t="shared" si="90"/>
        <v>0</v>
      </c>
      <c r="L209" s="26">
        <f t="shared" si="90"/>
        <v>0</v>
      </c>
      <c r="M209" s="26">
        <f t="shared" si="90"/>
        <v>0</v>
      </c>
      <c r="N209" s="26">
        <f t="shared" si="90"/>
        <v>0</v>
      </c>
      <c r="O209" s="26">
        <f t="shared" si="90"/>
        <v>0</v>
      </c>
      <c r="P209" s="26">
        <f t="shared" si="90"/>
        <v>0</v>
      </c>
      <c r="Q209" s="26">
        <f t="shared" si="90"/>
        <v>0</v>
      </c>
      <c r="R209" s="26">
        <f t="shared" si="90"/>
        <v>0</v>
      </c>
      <c r="S209" s="26">
        <f t="shared" si="90"/>
        <v>0</v>
      </c>
      <c r="T209" s="26">
        <f t="shared" si="90"/>
        <v>0</v>
      </c>
      <c r="U209" s="26">
        <f t="shared" si="90"/>
        <v>0</v>
      </c>
      <c r="V209" s="26">
        <f t="shared" si="90"/>
        <v>0</v>
      </c>
      <c r="W209" s="26">
        <f t="shared" si="90"/>
        <v>0</v>
      </c>
      <c r="X209" s="26">
        <f t="shared" si="90"/>
        <v>0</v>
      </c>
      <c r="Y209" s="26">
        <f t="shared" si="90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6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6"/>
        <v>#DIV/0!</v>
      </c>
      <c r="E211" s="54" t="e">
        <f>E209/E210*10</f>
        <v>#DIV/0!</v>
      </c>
      <c r="F211" s="54" t="e">
        <f t="shared" ref="F211:Y211" si="91">F209/F210*10</f>
        <v>#DIV/0!</v>
      </c>
      <c r="G211" s="54" t="e">
        <f t="shared" si="91"/>
        <v>#DIV/0!</v>
      </c>
      <c r="H211" s="54" t="e">
        <f t="shared" si="91"/>
        <v>#DIV/0!</v>
      </c>
      <c r="I211" s="54" t="e">
        <f t="shared" si="91"/>
        <v>#DIV/0!</v>
      </c>
      <c r="J211" s="54" t="e">
        <f t="shared" si="91"/>
        <v>#DIV/0!</v>
      </c>
      <c r="K211" s="54" t="e">
        <f t="shared" si="91"/>
        <v>#DIV/0!</v>
      </c>
      <c r="L211" s="54" t="e">
        <f t="shared" si="91"/>
        <v>#DIV/0!</v>
      </c>
      <c r="M211" s="54" t="e">
        <f t="shared" si="91"/>
        <v>#DIV/0!</v>
      </c>
      <c r="N211" s="54" t="e">
        <f t="shared" si="91"/>
        <v>#DIV/0!</v>
      </c>
      <c r="O211" s="54" t="e">
        <f t="shared" si="91"/>
        <v>#DIV/0!</v>
      </c>
      <c r="P211" s="54" t="e">
        <f t="shared" si="91"/>
        <v>#DIV/0!</v>
      </c>
      <c r="Q211" s="54" t="e">
        <f t="shared" si="91"/>
        <v>#DIV/0!</v>
      </c>
      <c r="R211" s="54" t="e">
        <f t="shared" si="91"/>
        <v>#DIV/0!</v>
      </c>
      <c r="S211" s="54" t="e">
        <f t="shared" si="91"/>
        <v>#DIV/0!</v>
      </c>
      <c r="T211" s="54" t="e">
        <f t="shared" si="91"/>
        <v>#DIV/0!</v>
      </c>
      <c r="U211" s="54" t="e">
        <f t="shared" si="91"/>
        <v>#DIV/0!</v>
      </c>
      <c r="V211" s="54" t="e">
        <f t="shared" si="91"/>
        <v>#DIV/0!</v>
      </c>
      <c r="W211" s="54" t="e">
        <f t="shared" si="91"/>
        <v>#DIV/0!</v>
      </c>
      <c r="X211" s="54" t="e">
        <f t="shared" si="91"/>
        <v>#DIV/0!</v>
      </c>
      <c r="Y211" s="54" t="e">
        <f t="shared" si="91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</row>
    <row r="222" spans="1:25" ht="20.45" hidden="1" customHeight="1" x14ac:dyDescent="0.25">
      <c r="A222" s="129"/>
      <c r="B222" s="130"/>
      <c r="C222" s="130"/>
      <c r="D222" s="130"/>
      <c r="E222" s="130"/>
      <c r="F222" s="130"/>
      <c r="G222" s="130"/>
      <c r="H222" s="130"/>
      <c r="I222" s="130"/>
      <c r="J222" s="13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2021-04-30T11:34:50Z</cp:lastPrinted>
  <dcterms:created xsi:type="dcterms:W3CDTF">2017-06-08T05:54:08Z</dcterms:created>
  <dcterms:modified xsi:type="dcterms:W3CDTF">2021-04-30T12:49:42Z</dcterms:modified>
</cp:coreProperties>
</file>