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017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D36" i="2"/>
  <c r="F36" i="2"/>
  <c r="G36" i="2"/>
  <c r="H36" i="2"/>
  <c r="K36" i="2"/>
  <c r="L36" i="2"/>
  <c r="N36" i="2"/>
  <c r="O36" i="2"/>
  <c r="Q36" i="2"/>
  <c r="R36" i="2"/>
  <c r="T36" i="2"/>
  <c r="U36" i="2"/>
  <c r="W36" i="2"/>
  <c r="X36" i="2"/>
  <c r="Z36" i="2"/>
  <c r="AA36" i="2"/>
  <c r="AC36" i="2"/>
  <c r="AD36" i="2"/>
  <c r="AF36" i="2"/>
  <c r="AG36" i="2"/>
  <c r="AI36" i="2"/>
  <c r="AJ36" i="2"/>
  <c r="AL36" i="2"/>
  <c r="AM36" i="2"/>
  <c r="AO36" i="2"/>
  <c r="AP36" i="2"/>
  <c r="C36" i="2"/>
  <c r="E10" i="2"/>
  <c r="AK36" i="2" l="1"/>
  <c r="AE36" i="2"/>
  <c r="Y36" i="2"/>
  <c r="S36" i="2"/>
  <c r="M36" i="2"/>
  <c r="AB36" i="2"/>
  <c r="P36" i="2"/>
  <c r="AN36" i="2"/>
  <c r="AH36" i="2"/>
  <c r="V36" i="2"/>
  <c r="I36" i="2"/>
  <c r="E36" i="2"/>
  <c r="J36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<sst xmlns="http://schemas.openxmlformats.org/spreadsheetml/2006/main" count="103" uniqueCount="54">
  <si>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</si>
  <si>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</si>
  <si>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</si>
  <si>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</si>
  <si>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</si>
  <si>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</si>
  <si>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</si>
  <si>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</si>
  <si>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</si>
  <si>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</si>
  <si>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</si>
  <si>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</si>
  <si>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</si>
  <si>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</si>
  <si>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</si>
  <si>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</si>
  <si>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</si>
  <si>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</si>
  <si>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</si>
  <si>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</si>
  <si>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01.10.2018</t>
  </si>
  <si>
    <t>на  01.10.2019</t>
  </si>
  <si>
    <t>01.10.2019 / 01.10.2018</t>
  </si>
  <si>
    <t>01.10.2019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</si>
  <si>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</si>
  <si>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</si>
  <si>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</si>
  <si>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</si>
  <si>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</si>
  <si>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</si>
  <si>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</si>
  <si>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</si>
  <si>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</si>
  <si>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</si>
  <si>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</si>
  <si>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</si>
  <si>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</si>
  <si>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</si>
  <si>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</si>
  <si>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</si>
  <si>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</si>
  <si>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</si>
  <si>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</si>
  <si>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</si>
  <si>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</si>
  <si>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</si>
  <si>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</si>
  <si>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</si>
  <si>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</si>
  <si>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</si>
  <si>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</si>
  <si>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 xml:space="preserve">Исполнение консолидированных бюджетов муниципальных районов и бюджетов городских округов на 1 октября 2019 года  </t>
  </si>
  <si>
    <t xml:space="preserve">Итого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</si>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</sst>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9" fillId="0" borderId="1" xfId="1" applyNumberFormat="1" applyFont="1" applyProtection="1">
      <alignment wrapText="1"/>
    </xf>
    <xf numFmtId="0" fontId="9" fillId="0" borderId="1" xfId="3" applyNumberFormat="1" applyFont="1" applyProtection="1"/>
    <xf numFmtId="0" fontId="9" fillId="0" borderId="1" xfId="1" applyNumberFormat="1" applyFont="1" applyProtection="1">
      <alignment wrapText="1"/>
    </xf>
    <xf numFmtId="0" fontId="9" fillId="0" borderId="1" xfId="1" applyFont="1" applyProtection="1">
      <alignment wrapText="1"/>
      <protection locked="0"/>
    </xf>
    <xf numFmtId="0" fontId="9" fillId="0" borderId="2" xfId="8" applyNumberFormat="1" applyFont="1" applyProtection="1"/>
    <xf numFmtId="1" fontId="10" fillId="0" borderId="3" xfId="14" applyNumberFormat="1" applyFont="1" applyProtection="1">
      <alignment horizontal="center" vertical="center" wrapText="1"/>
    </xf>
    <xf numFmtId="1" fontId="10" fillId="0" borderId="3" xfId="14" applyFont="1" applyProtection="1">
      <alignment horizontal="center" vertical="center" wrapText="1"/>
      <protection locked="0"/>
    </xf>
    <xf numFmtId="49" fontId="10" fillId="0" borderId="3" xfId="15" applyFont="1" applyProtection="1">
      <alignment horizontal="center" vertical="center" wrapText="1"/>
    </xf>
    <xf numFmtId="49" fontId="10" fillId="0" borderId="3" xfId="15" applyFont="1" applyProtection="1">
      <alignment horizontal="center" vertical="center" wrapText="1"/>
      <protection locked="0"/>
    </xf>
    <xf numFmtId="1" fontId="10" fillId="0" borderId="3" xfId="14" applyNumberFormat="1" applyFont="1" applyProtection="1">
      <alignment horizontal="center" vertical="center" wrapText="1"/>
    </xf>
    <xf numFmtId="0" fontId="9" fillId="0" borderId="3" xfId="16" applyNumberFormat="1" applyFont="1" applyProtection="1">
      <alignment horizontal="center"/>
    </xf>
    <xf numFmtId="0" fontId="9" fillId="0" borderId="3" xfId="17" applyNumberFormat="1" applyFont="1" applyProtection="1"/>
    <xf numFmtId="164" fontId="9" fillId="0" borderId="3" xfId="18" applyNumberFormat="1" applyFont="1" applyAlignment="1" applyProtection="1">
      <alignment horizontal="right" shrinkToFit="1"/>
    </xf>
    <xf numFmtId="3" fontId="11" fillId="0" borderId="3" xfId="9" applyFont="1" applyProtection="1">
      <alignment horizontal="center" vertical="center" wrapText="1"/>
    </xf>
    <xf numFmtId="164" fontId="11" fillId="0" borderId="3" xfId="10" applyFont="1" applyProtection="1">
      <alignment horizontal="center" vertical="center" wrapText="1"/>
    </xf>
    <xf numFmtId="164" fontId="11" fillId="0" borderId="3" xfId="10" applyFont="1" applyProtection="1">
      <alignment horizontal="center" vertical="center" wrapText="1"/>
      <protection locked="0"/>
    </xf>
    <xf numFmtId="164" fontId="11" fillId="0" borderId="4" xfId="11" applyFont="1" applyProtection="1">
      <alignment vertical="center" wrapText="1"/>
    </xf>
    <xf numFmtId="164" fontId="11" fillId="0" borderId="5" xfId="12" applyFont="1" applyProtection="1">
      <alignment vertical="center" wrapText="1"/>
    </xf>
    <xf numFmtId="164" fontId="11" fillId="0" borderId="6" xfId="13" applyFont="1" applyProtection="1">
      <alignment vertical="center" wrapText="1"/>
    </xf>
    <xf numFmtId="3" fontId="11" fillId="0" borderId="3" xfId="9" applyFont="1" applyProtection="1">
      <alignment horizontal="center" vertical="center" wrapText="1"/>
      <protection locked="0"/>
    </xf>
    <xf numFmtId="1" fontId="11" fillId="0" borderId="3" xfId="14" applyNumberFormat="1" applyFont="1" applyProtection="1">
      <alignment horizontal="center" vertical="center" wrapText="1"/>
    </xf>
    <xf numFmtId="1" fontId="11" fillId="0" borderId="3" xfId="14" applyFont="1" applyProtection="1">
      <alignment horizontal="center" vertical="center" wrapText="1"/>
      <protection locked="0"/>
    </xf>
    <xf numFmtId="164" fontId="11" fillId="0" borderId="3" xfId="10" applyFont="1" applyProtection="1">
      <alignment horizontal="center" vertical="center" wrapText="1"/>
    </xf>
    <xf numFmtId="1" fontId="11" fillId="0" borderId="3" xfId="14" applyNumberFormat="1" applyFont="1" applyProtection="1">
      <alignment horizontal="center" vertical="center" wrapText="1"/>
    </xf>
    <xf numFmtId="0" fontId="12" fillId="0" borderId="1" xfId="1" applyNumberFormat="1" applyFont="1" applyAlignment="1" applyProtection="1">
      <alignment horizontal="center" wrapText="1"/>
    </xf>
    <xf numFmtId="1" fontId="13" fillId="0" borderId="3" xfId="14" applyNumberFormat="1" applyFont="1" applyProtection="1">
      <alignment horizontal="center" vertical="center" wrapText="1"/>
    </xf>
    <xf numFmtId="164" fontId="11" fillId="0" borderId="4" xfId="11" applyFont="1" applyAlignment="1" applyProtection="1">
      <alignment horizontal="left" vertical="center" wrapText="1"/>
    </xf>
    <xf numFmtId="164" fontId="11" fillId="0" borderId="5" xfId="11" applyFont="1" applyBorder="1" applyAlignment="1" applyProtection="1">
      <alignment horizontal="left" vertical="center" wrapText="1"/>
    </xf>
    <xf numFmtId="0" fontId="14" fillId="0" borderId="3" xfId="17" applyNumberFormat="1" applyFont="1" applyProtection="1"/>
    <xf numFmtId="164" fontId="14" fillId="0" borderId="3" xfId="18" applyNumberFormat="1" applyFont="1" applyAlignment="1" applyProtection="1">
      <alignment horizontal="right" shrinkToFit="1"/>
    </xf>
    <xf numFmtId="0" fontId="15" fillId="0" borderId="0" xfId="0" applyFont="1" applyProtection="1">
      <protection locked="0"/>
    </xf>
    <xf numFmtId="0" fontId="9" fillId="0" borderId="2" xfId="8" applyNumberFormat="1" applyFont="1" applyAlignment="1" applyProtection="1">
      <alignment horizontal="right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view="pageLayout" topLeftCell="Y19" zoomScaleNormal="100" workbookViewId="0">
      <selection activeCell="AM21" sqref="AM21"/>
    </sheetView>
  </sheetViews>
  <sheetFormatPr defaultRowHeight="15" x14ac:dyDescent="0.25"/>
  <cols>
    <col min="1" max="1" width="4.28515625" style="1" customWidth="1"/>
    <col min="2" max="2" width="21.7109375" style="1" customWidth="1"/>
    <col min="3" max="4" width="11.7109375" style="1" customWidth="1"/>
    <col min="5" max="5" width="8.28515625" style="1" customWidth="1"/>
    <col min="6" max="6" width="10.140625" style="1" customWidth="1"/>
    <col min="7" max="7" width="10.85546875" style="1" customWidth="1"/>
    <col min="8" max="8" width="10.140625" style="1" customWidth="1"/>
    <col min="9" max="9" width="10" style="1" customWidth="1"/>
    <col min="10" max="10" width="8.7109375" style="1" customWidth="1"/>
    <col min="11" max="11" width="11.140625" style="1" customWidth="1"/>
    <col min="12" max="12" width="10.85546875" style="1" customWidth="1"/>
    <col min="13" max="13" width="9.7109375" style="1" customWidth="1"/>
    <col min="14" max="14" width="9.85546875" style="1" customWidth="1"/>
    <col min="15" max="15" width="10" style="1" customWidth="1"/>
    <col min="16" max="16" width="9.85546875" style="1" customWidth="1"/>
    <col min="17" max="18" width="10.5703125" style="1" customWidth="1"/>
    <col min="19" max="19" width="9.28515625" style="1" customWidth="1"/>
    <col min="20" max="21" width="10.7109375" style="1" customWidth="1"/>
    <col min="22" max="22" width="9.85546875" style="1" customWidth="1"/>
    <col min="23" max="24" width="9.5703125" style="1" customWidth="1"/>
    <col min="25" max="25" width="9.7109375" style="1" customWidth="1"/>
    <col min="26" max="27" width="10.7109375" style="1" customWidth="1"/>
    <col min="28" max="28" width="10.28515625" style="1" customWidth="1"/>
    <col min="29" max="30" width="10.5703125" style="1" customWidth="1"/>
    <col min="31" max="31" width="9.7109375" style="1" customWidth="1"/>
    <col min="32" max="33" width="9.85546875" style="1" customWidth="1"/>
    <col min="34" max="34" width="9.5703125" style="1" customWidth="1"/>
    <col min="35" max="35" width="11.85546875" style="1" customWidth="1"/>
    <col min="36" max="36" width="10.7109375" style="1" customWidth="1"/>
    <col min="37" max="37" width="7.7109375" style="1" customWidth="1"/>
    <col min="38" max="39" width="11.140625" style="1" customWidth="1"/>
    <col min="40" max="40" width="6.42578125" style="1" customWidth="1"/>
    <col min="41" max="42" width="9.7109375" style="1" customWidth="1"/>
    <col min="43" max="43" width="9.140625" style="1" customWidth="1"/>
    <col min="44" max="16384" width="9.140625" style="1"/>
  </cols>
  <sheetData>
    <row r="1" spans="1:43" ht="19.5" customHeight="1" x14ac:dyDescent="0.3">
      <c r="A1" s="3"/>
      <c r="B1" s="3"/>
      <c r="C1" s="27" t="s">
        <v>51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2"/>
    </row>
    <row r="2" spans="1:43" ht="16.350000000000001" customHeight="1" x14ac:dyDescent="0.25">
      <c r="A2" s="3"/>
      <c r="B2" s="3"/>
      <c r="C2" s="5"/>
      <c r="D2" s="6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2"/>
    </row>
    <row r="3" spans="1:43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4" t="s">
        <v>53</v>
      </c>
      <c r="V3" s="3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2"/>
    </row>
    <row r="4" spans="1:43" ht="15" customHeight="1" x14ac:dyDescent="0.25">
      <c r="A4" s="16" t="s">
        <v>0</v>
      </c>
      <c r="B4" s="17" t="s">
        <v>1</v>
      </c>
      <c r="C4" s="17" t="s">
        <v>2</v>
      </c>
      <c r="D4" s="18"/>
      <c r="E4" s="18"/>
      <c r="F4" s="29" t="s">
        <v>3</v>
      </c>
      <c r="G4" s="30"/>
      <c r="H4" s="3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17" t="s">
        <v>4</v>
      </c>
      <c r="AM4" s="18"/>
      <c r="AN4" s="18"/>
      <c r="AO4" s="17" t="s">
        <v>5</v>
      </c>
      <c r="AP4" s="18"/>
      <c r="AQ4" s="2"/>
    </row>
    <row r="5" spans="1:43" ht="15" customHeight="1" x14ac:dyDescent="0.25">
      <c r="A5" s="22"/>
      <c r="B5" s="18"/>
      <c r="C5" s="18"/>
      <c r="D5" s="18"/>
      <c r="E5" s="18"/>
      <c r="F5" s="17" t="s">
        <v>6</v>
      </c>
      <c r="G5" s="18"/>
      <c r="H5" s="18"/>
      <c r="I5" s="18"/>
      <c r="J5" s="18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19"/>
      <c r="AD5" s="20"/>
      <c r="AE5" s="20"/>
      <c r="AF5" s="20"/>
      <c r="AG5" s="20"/>
      <c r="AH5" s="21"/>
      <c r="AI5" s="17" t="s">
        <v>7</v>
      </c>
      <c r="AJ5" s="18"/>
      <c r="AK5" s="18"/>
      <c r="AL5" s="18"/>
      <c r="AM5" s="18"/>
      <c r="AN5" s="18"/>
      <c r="AO5" s="18"/>
      <c r="AP5" s="18"/>
      <c r="AQ5" s="2"/>
    </row>
    <row r="6" spans="1:43" ht="42" customHeight="1" x14ac:dyDescent="0.25">
      <c r="A6" s="22"/>
      <c r="B6" s="18"/>
      <c r="C6" s="18"/>
      <c r="D6" s="18"/>
      <c r="E6" s="18"/>
      <c r="F6" s="23" t="s">
        <v>8</v>
      </c>
      <c r="G6" s="17" t="s">
        <v>9</v>
      </c>
      <c r="H6" s="18"/>
      <c r="I6" s="17" t="s">
        <v>10</v>
      </c>
      <c r="J6" s="18"/>
      <c r="K6" s="17" t="s">
        <v>11</v>
      </c>
      <c r="L6" s="18"/>
      <c r="M6" s="18"/>
      <c r="N6" s="17" t="s">
        <v>12</v>
      </c>
      <c r="O6" s="18"/>
      <c r="P6" s="18"/>
      <c r="Q6" s="17" t="s">
        <v>13</v>
      </c>
      <c r="R6" s="18"/>
      <c r="S6" s="18"/>
      <c r="T6" s="17" t="s">
        <v>14</v>
      </c>
      <c r="U6" s="18"/>
      <c r="V6" s="18"/>
      <c r="W6" s="17" t="s">
        <v>15</v>
      </c>
      <c r="X6" s="18"/>
      <c r="Y6" s="18"/>
      <c r="Z6" s="17" t="s">
        <v>16</v>
      </c>
      <c r="AA6" s="18"/>
      <c r="AB6" s="18"/>
      <c r="AC6" s="17" t="s">
        <v>17</v>
      </c>
      <c r="AD6" s="18"/>
      <c r="AE6" s="18"/>
      <c r="AF6" s="17" t="s">
        <v>18</v>
      </c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2"/>
    </row>
    <row r="7" spans="1:43" ht="17.25" customHeight="1" x14ac:dyDescent="0.25">
      <c r="A7" s="22"/>
      <c r="B7" s="18"/>
      <c r="C7" s="23" t="s">
        <v>8</v>
      </c>
      <c r="D7" s="23" t="s">
        <v>19</v>
      </c>
      <c r="E7" s="23" t="s">
        <v>10</v>
      </c>
      <c r="F7" s="24"/>
      <c r="G7" s="23" t="s">
        <v>20</v>
      </c>
      <c r="H7" s="23" t="s">
        <v>21</v>
      </c>
      <c r="I7" s="10" t="s">
        <v>22</v>
      </c>
      <c r="J7" s="8" t="s">
        <v>23</v>
      </c>
      <c r="K7" s="17" t="s">
        <v>19</v>
      </c>
      <c r="L7" s="18"/>
      <c r="M7" s="25" t="s">
        <v>10</v>
      </c>
      <c r="N7" s="17" t="s">
        <v>19</v>
      </c>
      <c r="O7" s="18"/>
      <c r="P7" s="25" t="s">
        <v>10</v>
      </c>
      <c r="Q7" s="17" t="s">
        <v>19</v>
      </c>
      <c r="R7" s="18"/>
      <c r="S7" s="25" t="s">
        <v>10</v>
      </c>
      <c r="T7" s="17" t="s">
        <v>19</v>
      </c>
      <c r="U7" s="18"/>
      <c r="V7" s="25" t="s">
        <v>10</v>
      </c>
      <c r="W7" s="17" t="s">
        <v>19</v>
      </c>
      <c r="X7" s="18"/>
      <c r="Y7" s="25" t="s">
        <v>10</v>
      </c>
      <c r="Z7" s="17" t="s">
        <v>19</v>
      </c>
      <c r="AA7" s="18"/>
      <c r="AB7" s="25" t="s">
        <v>10</v>
      </c>
      <c r="AC7" s="17" t="s">
        <v>19</v>
      </c>
      <c r="AD7" s="18"/>
      <c r="AE7" s="25" t="s">
        <v>10</v>
      </c>
      <c r="AF7" s="17" t="s">
        <v>19</v>
      </c>
      <c r="AG7" s="18"/>
      <c r="AH7" s="25" t="s">
        <v>10</v>
      </c>
      <c r="AI7" s="23" t="s">
        <v>8</v>
      </c>
      <c r="AJ7" s="23" t="s">
        <v>24</v>
      </c>
      <c r="AK7" s="23" t="s">
        <v>10</v>
      </c>
      <c r="AL7" s="23" t="s">
        <v>8</v>
      </c>
      <c r="AM7" s="23" t="s">
        <v>24</v>
      </c>
      <c r="AN7" s="23" t="s">
        <v>10</v>
      </c>
      <c r="AO7" s="23" t="s">
        <v>8</v>
      </c>
      <c r="AP7" s="23" t="s">
        <v>24</v>
      </c>
      <c r="AQ7" s="2"/>
    </row>
    <row r="8" spans="1:43" ht="45.75" customHeight="1" x14ac:dyDescent="0.25">
      <c r="A8" s="22"/>
      <c r="B8" s="18"/>
      <c r="C8" s="24"/>
      <c r="D8" s="24"/>
      <c r="E8" s="24"/>
      <c r="F8" s="24"/>
      <c r="G8" s="24"/>
      <c r="H8" s="24"/>
      <c r="I8" s="11"/>
      <c r="J8" s="9"/>
      <c r="K8" s="26" t="s">
        <v>20</v>
      </c>
      <c r="L8" s="26" t="s">
        <v>21</v>
      </c>
      <c r="M8" s="12" t="s">
        <v>22</v>
      </c>
      <c r="N8" s="26" t="s">
        <v>20</v>
      </c>
      <c r="O8" s="26" t="s">
        <v>21</v>
      </c>
      <c r="P8" s="12" t="s">
        <v>22</v>
      </c>
      <c r="Q8" s="26" t="s">
        <v>20</v>
      </c>
      <c r="R8" s="26" t="s">
        <v>21</v>
      </c>
      <c r="S8" s="12" t="s">
        <v>22</v>
      </c>
      <c r="T8" s="26" t="s">
        <v>20</v>
      </c>
      <c r="U8" s="26" t="s">
        <v>21</v>
      </c>
      <c r="V8" s="12" t="s">
        <v>22</v>
      </c>
      <c r="W8" s="26" t="s">
        <v>20</v>
      </c>
      <c r="X8" s="26" t="s">
        <v>21</v>
      </c>
      <c r="Y8" s="26" t="s">
        <v>22</v>
      </c>
      <c r="Z8" s="26" t="s">
        <v>20</v>
      </c>
      <c r="AA8" s="26" t="s">
        <v>21</v>
      </c>
      <c r="AB8" s="26" t="s">
        <v>22</v>
      </c>
      <c r="AC8" s="26" t="s">
        <v>20</v>
      </c>
      <c r="AD8" s="26" t="s">
        <v>21</v>
      </c>
      <c r="AE8" s="28" t="s">
        <v>22</v>
      </c>
      <c r="AF8" s="26" t="s">
        <v>20</v>
      </c>
      <c r="AG8" s="26" t="s">
        <v>21</v>
      </c>
      <c r="AH8" s="26" t="s">
        <v>22</v>
      </c>
      <c r="AI8" s="24"/>
      <c r="AJ8" s="24"/>
      <c r="AK8" s="24"/>
      <c r="AL8" s="24"/>
      <c r="AM8" s="24"/>
      <c r="AN8" s="24"/>
      <c r="AO8" s="24"/>
      <c r="AP8" s="24"/>
      <c r="AQ8" s="2"/>
    </row>
    <row r="9" spans="1:43" ht="15" customHeight="1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2"/>
    </row>
    <row r="10" spans="1:43" ht="20.25" customHeight="1" x14ac:dyDescent="0.25">
      <c r="A10" s="14">
        <v>1</v>
      </c>
      <c r="B10" s="14" t="s">
        <v>25</v>
      </c>
      <c r="C10" s="15">
        <v>377829.5</v>
      </c>
      <c r="D10" s="15">
        <v>263420.79999999999</v>
      </c>
      <c r="E10" s="15">
        <f>D10/C10*100</f>
        <v>69.719489875724364</v>
      </c>
      <c r="F10" s="15">
        <v>63787.3</v>
      </c>
      <c r="G10" s="15">
        <v>39904.300000000003</v>
      </c>
      <c r="H10" s="15">
        <v>40875.699999999997</v>
      </c>
      <c r="I10" s="15">
        <f>H10/G10*100</f>
        <v>102.43432412045819</v>
      </c>
      <c r="J10" s="15">
        <f>H10/F10*100</f>
        <v>64.081251283562707</v>
      </c>
      <c r="K10" s="15">
        <v>20648.900000000001</v>
      </c>
      <c r="L10" s="15">
        <v>21523.8</v>
      </c>
      <c r="M10" s="15">
        <f>L10/K10*100</f>
        <v>104.23702957542531</v>
      </c>
      <c r="N10" s="15">
        <v>344.6</v>
      </c>
      <c r="O10" s="15">
        <v>575.1</v>
      </c>
      <c r="P10" s="15">
        <f>O10/N10*100</f>
        <v>166.88914683691237</v>
      </c>
      <c r="Q10" s="15">
        <v>380.1</v>
      </c>
      <c r="R10" s="15">
        <v>436.4</v>
      </c>
      <c r="S10" s="15">
        <f>R10/Q10*100</f>
        <v>114.81189160747169</v>
      </c>
      <c r="T10" s="15">
        <v>1675</v>
      </c>
      <c r="U10" s="15">
        <v>1400.3</v>
      </c>
      <c r="V10" s="15">
        <f>U10/T10*100</f>
        <v>83.6</v>
      </c>
      <c r="W10" s="15">
        <v>2138.1999999999998</v>
      </c>
      <c r="X10" s="15">
        <v>2044.9</v>
      </c>
      <c r="Y10" s="15">
        <f>X10/W10*100</f>
        <v>95.636516696286606</v>
      </c>
      <c r="Z10" s="15">
        <v>7342.1</v>
      </c>
      <c r="AA10" s="15">
        <v>6393.1</v>
      </c>
      <c r="AB10" s="15">
        <f>AA10/Z10*100</f>
        <v>87.074542705765381</v>
      </c>
      <c r="AC10" s="15">
        <v>4453.2</v>
      </c>
      <c r="AD10" s="15">
        <v>3487.5</v>
      </c>
      <c r="AE10" s="15">
        <f>AD10/AC10*100</f>
        <v>78.314470493128539</v>
      </c>
      <c r="AF10" s="15">
        <v>65.8</v>
      </c>
      <c r="AG10" s="15">
        <v>754.8</v>
      </c>
      <c r="AH10" s="15">
        <f>AG10/AF10*100</f>
        <v>1147.1124620060789</v>
      </c>
      <c r="AI10" s="15">
        <v>314042.2</v>
      </c>
      <c r="AJ10" s="15">
        <v>222545.2</v>
      </c>
      <c r="AK10" s="15">
        <f>AJ10/AI10*100</f>
        <v>70.864743655470505</v>
      </c>
      <c r="AL10" s="15">
        <v>401380.4</v>
      </c>
      <c r="AM10" s="15">
        <v>271698.59999999998</v>
      </c>
      <c r="AN10" s="15">
        <f>AM10/AL10*100</f>
        <v>67.691048192687035</v>
      </c>
      <c r="AO10" s="15">
        <v>-23550.9</v>
      </c>
      <c r="AP10" s="15">
        <v>-8277.7000000000007</v>
      </c>
      <c r="AQ10" s="2"/>
    </row>
    <row r="11" spans="1:43" ht="20.25" customHeight="1" x14ac:dyDescent="0.25">
      <c r="A11" s="14">
        <f>A10+1</f>
        <v>2</v>
      </c>
      <c r="B11" s="14" t="s">
        <v>26</v>
      </c>
      <c r="C11" s="15">
        <v>432201.5</v>
      </c>
      <c r="D11" s="15">
        <v>290695.09999999998</v>
      </c>
      <c r="E11" s="15">
        <f t="shared" ref="E11:E36" si="0">D11/C11*100</f>
        <v>67.259160368485524</v>
      </c>
      <c r="F11" s="15">
        <v>69504.2</v>
      </c>
      <c r="G11" s="15">
        <v>42654.7</v>
      </c>
      <c r="H11" s="15">
        <v>48597.3</v>
      </c>
      <c r="I11" s="15">
        <f t="shared" ref="I11:I36" si="1">H11/G11*100</f>
        <v>113.93187620590464</v>
      </c>
      <c r="J11" s="15">
        <f t="shared" ref="J11:J36" si="2">H11/F11*100</f>
        <v>69.919947283761275</v>
      </c>
      <c r="K11" s="15">
        <v>22487.200000000001</v>
      </c>
      <c r="L11" s="15">
        <v>24259.5</v>
      </c>
      <c r="M11" s="15">
        <f t="shared" ref="M11:M36" si="3">L11/K11*100</f>
        <v>107.88137251414139</v>
      </c>
      <c r="N11" s="15">
        <v>504.6</v>
      </c>
      <c r="O11" s="15">
        <v>874.3</v>
      </c>
      <c r="P11" s="15">
        <f t="shared" ref="P11:P36" si="4">O11/N11*100</f>
        <v>173.26595323028141</v>
      </c>
      <c r="Q11" s="15">
        <v>403.5</v>
      </c>
      <c r="R11" s="15">
        <v>459</v>
      </c>
      <c r="S11" s="15">
        <f t="shared" ref="S11:S36" si="5">R11/Q11*100</f>
        <v>113.75464684014871</v>
      </c>
      <c r="T11" s="15">
        <v>2150.3000000000002</v>
      </c>
      <c r="U11" s="15">
        <v>2319.1</v>
      </c>
      <c r="V11" s="15">
        <f t="shared" ref="V11:V36" si="6">U11/T11*100</f>
        <v>107.85006743245127</v>
      </c>
      <c r="W11" s="15">
        <v>3338.7</v>
      </c>
      <c r="X11" s="15">
        <v>3384.1</v>
      </c>
      <c r="Y11" s="15">
        <f t="shared" ref="Y11:Y36" si="7">X11/W11*100</f>
        <v>101.35981070476534</v>
      </c>
      <c r="Z11" s="15">
        <v>5747.5</v>
      </c>
      <c r="AA11" s="15">
        <v>7812.9</v>
      </c>
      <c r="AB11" s="15">
        <f t="shared" ref="AB11:AB36" si="8">AA11/Z11*100</f>
        <v>135.93562418442801</v>
      </c>
      <c r="AC11" s="15">
        <v>2444</v>
      </c>
      <c r="AD11" s="15">
        <v>2139.1999999999998</v>
      </c>
      <c r="AE11" s="15">
        <f t="shared" ref="AE11:AE36" si="9">AD11/AC11*100</f>
        <v>87.528641571194754</v>
      </c>
      <c r="AF11" s="15">
        <v>1612.4</v>
      </c>
      <c r="AG11" s="15">
        <v>4190.3999999999996</v>
      </c>
      <c r="AH11" s="15">
        <f t="shared" ref="AH11:AH36" si="10">AG11/AF11*100</f>
        <v>259.8858843959315</v>
      </c>
      <c r="AI11" s="15">
        <v>362697.3</v>
      </c>
      <c r="AJ11" s="15">
        <v>242097.8</v>
      </c>
      <c r="AK11" s="15">
        <f t="shared" ref="AK11:AK36" si="11">AJ11/AI11*100</f>
        <v>66.749269983537246</v>
      </c>
      <c r="AL11" s="15">
        <v>448873.9</v>
      </c>
      <c r="AM11" s="15">
        <v>301033.8</v>
      </c>
      <c r="AN11" s="15">
        <f t="shared" ref="AN11:AN36" si="12">AM11/AL11*100</f>
        <v>67.064224496011022</v>
      </c>
      <c r="AO11" s="15">
        <v>-16672.400000000001</v>
      </c>
      <c r="AP11" s="15">
        <v>-10338.6</v>
      </c>
      <c r="AQ11" s="2"/>
    </row>
    <row r="12" spans="1:43" ht="20.25" customHeight="1" x14ac:dyDescent="0.25">
      <c r="A12" s="14">
        <f t="shared" ref="A12:A35" si="13">A11+1</f>
        <v>3</v>
      </c>
      <c r="B12" s="14" t="s">
        <v>27</v>
      </c>
      <c r="C12" s="15">
        <v>783556.4</v>
      </c>
      <c r="D12" s="15">
        <v>522545.4</v>
      </c>
      <c r="E12" s="15">
        <f t="shared" si="0"/>
        <v>66.688932666493443</v>
      </c>
      <c r="F12" s="15">
        <v>165186.79999999999</v>
      </c>
      <c r="G12" s="15">
        <v>102146.4</v>
      </c>
      <c r="H12" s="15">
        <v>98502.6</v>
      </c>
      <c r="I12" s="15">
        <f t="shared" si="1"/>
        <v>96.432767087239498</v>
      </c>
      <c r="J12" s="15">
        <f t="shared" si="2"/>
        <v>59.6310358939092</v>
      </c>
      <c r="K12" s="15">
        <v>53424.9</v>
      </c>
      <c r="L12" s="15">
        <v>51663.7</v>
      </c>
      <c r="M12" s="15">
        <f t="shared" si="3"/>
        <v>96.703409833242546</v>
      </c>
      <c r="N12" s="15">
        <v>1289.8</v>
      </c>
      <c r="O12" s="15">
        <v>2043.6</v>
      </c>
      <c r="P12" s="15">
        <f t="shared" si="4"/>
        <v>158.44316948364087</v>
      </c>
      <c r="Q12" s="15">
        <v>1121.3</v>
      </c>
      <c r="R12" s="15">
        <v>1335.6</v>
      </c>
      <c r="S12" s="15">
        <f t="shared" si="5"/>
        <v>119.111745295639</v>
      </c>
      <c r="T12" s="15">
        <v>4815.8</v>
      </c>
      <c r="U12" s="15">
        <v>4825.3</v>
      </c>
      <c r="V12" s="15">
        <f t="shared" si="6"/>
        <v>100.19726732837742</v>
      </c>
      <c r="W12" s="15">
        <v>10852.3</v>
      </c>
      <c r="X12" s="15">
        <v>9911.6</v>
      </c>
      <c r="Y12" s="15">
        <f t="shared" si="7"/>
        <v>91.331791417487551</v>
      </c>
      <c r="Z12" s="15">
        <v>19386.3</v>
      </c>
      <c r="AA12" s="15">
        <v>15640.5</v>
      </c>
      <c r="AB12" s="15">
        <f t="shared" si="8"/>
        <v>80.678107735875344</v>
      </c>
      <c r="AC12" s="15">
        <v>5439</v>
      </c>
      <c r="AD12" s="15">
        <v>6426.3</v>
      </c>
      <c r="AE12" s="15">
        <f t="shared" si="9"/>
        <v>118.15223386651958</v>
      </c>
      <c r="AF12" s="15">
        <v>7678.2</v>
      </c>
      <c r="AG12" s="15">
        <v>2038.9</v>
      </c>
      <c r="AH12" s="15">
        <f t="shared" si="10"/>
        <v>26.554400771014041</v>
      </c>
      <c r="AI12" s="15">
        <v>618369.6</v>
      </c>
      <c r="AJ12" s="15">
        <v>424042.8</v>
      </c>
      <c r="AK12" s="15">
        <f t="shared" si="11"/>
        <v>68.57432836284319</v>
      </c>
      <c r="AL12" s="15">
        <v>848235.3</v>
      </c>
      <c r="AM12" s="15">
        <v>569399.69999999995</v>
      </c>
      <c r="AN12" s="15">
        <f t="shared" si="12"/>
        <v>67.127564721722848</v>
      </c>
      <c r="AO12" s="15">
        <v>-51511.7</v>
      </c>
      <c r="AP12" s="15">
        <v>-46854.3</v>
      </c>
      <c r="AQ12" s="2"/>
    </row>
    <row r="13" spans="1:43" ht="20.25" customHeight="1" x14ac:dyDescent="0.25">
      <c r="A13" s="14">
        <f t="shared" si="13"/>
        <v>4</v>
      </c>
      <c r="B13" s="14" t="s">
        <v>28</v>
      </c>
      <c r="C13" s="15">
        <v>673808.5</v>
      </c>
      <c r="D13" s="15">
        <v>446764.5</v>
      </c>
      <c r="E13" s="15">
        <f t="shared" si="0"/>
        <v>66.304372829965786</v>
      </c>
      <c r="F13" s="15">
        <v>233696.2</v>
      </c>
      <c r="G13" s="15">
        <v>147488.1</v>
      </c>
      <c r="H13" s="15">
        <v>155565.5</v>
      </c>
      <c r="I13" s="15">
        <f t="shared" si="1"/>
        <v>105.47664523442907</v>
      </c>
      <c r="J13" s="15">
        <f t="shared" si="2"/>
        <v>66.567406744311626</v>
      </c>
      <c r="K13" s="15">
        <v>100709.9</v>
      </c>
      <c r="L13" s="15">
        <v>103475.8</v>
      </c>
      <c r="M13" s="15">
        <f t="shared" si="3"/>
        <v>102.74640328309333</v>
      </c>
      <c r="N13" s="15">
        <v>1564.5</v>
      </c>
      <c r="O13" s="15">
        <v>1622.9</v>
      </c>
      <c r="P13" s="15">
        <f t="shared" si="4"/>
        <v>103.73282198785556</v>
      </c>
      <c r="Q13" s="15">
        <v>857.7</v>
      </c>
      <c r="R13" s="15">
        <v>817.9</v>
      </c>
      <c r="S13" s="15">
        <f t="shared" si="5"/>
        <v>95.35968287279934</v>
      </c>
      <c r="T13" s="15">
        <v>8304</v>
      </c>
      <c r="U13" s="15">
        <v>7115.9</v>
      </c>
      <c r="V13" s="15">
        <f t="shared" si="6"/>
        <v>85.692437379576106</v>
      </c>
      <c r="W13" s="15">
        <v>9749.2000000000007</v>
      </c>
      <c r="X13" s="15">
        <v>9872.7000000000007</v>
      </c>
      <c r="Y13" s="15">
        <f t="shared" si="7"/>
        <v>101.26677060681901</v>
      </c>
      <c r="Z13" s="15">
        <v>12837.7</v>
      </c>
      <c r="AA13" s="15">
        <v>17035.099999999999</v>
      </c>
      <c r="AB13" s="15">
        <f t="shared" si="8"/>
        <v>132.69588789269105</v>
      </c>
      <c r="AC13" s="15">
        <v>6307.8</v>
      </c>
      <c r="AD13" s="15">
        <v>8107.3</v>
      </c>
      <c r="AE13" s="15">
        <f t="shared" si="9"/>
        <v>128.52817147024319</v>
      </c>
      <c r="AF13" s="15">
        <v>774.5</v>
      </c>
      <c r="AG13" s="15">
        <v>4129.1000000000004</v>
      </c>
      <c r="AH13" s="15">
        <f t="shared" si="10"/>
        <v>533.13105229180121</v>
      </c>
      <c r="AI13" s="15">
        <v>440112.3</v>
      </c>
      <c r="AJ13" s="15">
        <v>291198.90000000002</v>
      </c>
      <c r="AK13" s="15">
        <f t="shared" si="11"/>
        <v>66.16468115069722</v>
      </c>
      <c r="AL13" s="15">
        <v>725989.9</v>
      </c>
      <c r="AM13" s="15">
        <v>477409.5</v>
      </c>
      <c r="AN13" s="15">
        <f t="shared" si="12"/>
        <v>65.759799137701506</v>
      </c>
      <c r="AO13" s="15">
        <v>-45015.9</v>
      </c>
      <c r="AP13" s="15">
        <v>-30645.1</v>
      </c>
      <c r="AQ13" s="2"/>
    </row>
    <row r="14" spans="1:43" ht="20.25" customHeight="1" x14ac:dyDescent="0.25">
      <c r="A14" s="14">
        <f t="shared" si="13"/>
        <v>5</v>
      </c>
      <c r="B14" s="14" t="s">
        <v>29</v>
      </c>
      <c r="C14" s="15">
        <v>473497.1</v>
      </c>
      <c r="D14" s="15">
        <v>324778.2</v>
      </c>
      <c r="E14" s="15">
        <f t="shared" si="0"/>
        <v>68.591381024297732</v>
      </c>
      <c r="F14" s="15">
        <v>105861.6</v>
      </c>
      <c r="G14" s="15">
        <v>64714.2</v>
      </c>
      <c r="H14" s="15">
        <v>66258.399999999994</v>
      </c>
      <c r="I14" s="15">
        <f t="shared" si="1"/>
        <v>102.38618417596138</v>
      </c>
      <c r="J14" s="15">
        <f t="shared" si="2"/>
        <v>62.589645348266032</v>
      </c>
      <c r="K14" s="15">
        <v>37065.599999999999</v>
      </c>
      <c r="L14" s="15">
        <v>37321.1</v>
      </c>
      <c r="M14" s="15">
        <f t="shared" si="3"/>
        <v>100.68931839765173</v>
      </c>
      <c r="N14" s="15">
        <v>885.3</v>
      </c>
      <c r="O14" s="15">
        <v>1413.3</v>
      </c>
      <c r="P14" s="15">
        <f t="shared" si="4"/>
        <v>159.64079972890545</v>
      </c>
      <c r="Q14" s="15">
        <v>563.70000000000005</v>
      </c>
      <c r="R14" s="15">
        <v>597.70000000000005</v>
      </c>
      <c r="S14" s="15">
        <f t="shared" si="5"/>
        <v>106.0315770800071</v>
      </c>
      <c r="T14" s="15">
        <v>3294.7</v>
      </c>
      <c r="U14" s="15">
        <v>3305.1</v>
      </c>
      <c r="V14" s="15">
        <f t="shared" si="6"/>
        <v>100.31565848180411</v>
      </c>
      <c r="W14" s="15">
        <v>6103.4</v>
      </c>
      <c r="X14" s="15">
        <v>4597.2</v>
      </c>
      <c r="Y14" s="15">
        <f t="shared" si="7"/>
        <v>75.321951699052988</v>
      </c>
      <c r="Z14" s="15">
        <v>8822.7999999999993</v>
      </c>
      <c r="AA14" s="15">
        <v>9352.6</v>
      </c>
      <c r="AB14" s="15">
        <f t="shared" si="8"/>
        <v>106.00489640476947</v>
      </c>
      <c r="AC14" s="15">
        <v>2536.4</v>
      </c>
      <c r="AD14" s="15">
        <v>2734.3</v>
      </c>
      <c r="AE14" s="15">
        <f t="shared" si="9"/>
        <v>107.80239709824949</v>
      </c>
      <c r="AF14" s="15">
        <v>1335.3</v>
      </c>
      <c r="AG14" s="15">
        <v>2249.8000000000002</v>
      </c>
      <c r="AH14" s="15">
        <f t="shared" si="10"/>
        <v>168.48648243840339</v>
      </c>
      <c r="AI14" s="15">
        <v>367635.4</v>
      </c>
      <c r="AJ14" s="15">
        <v>258519.9</v>
      </c>
      <c r="AK14" s="15">
        <f t="shared" si="11"/>
        <v>70.319642776511728</v>
      </c>
      <c r="AL14" s="15">
        <v>513650</v>
      </c>
      <c r="AM14" s="15">
        <v>343541</v>
      </c>
      <c r="AN14" s="15">
        <f t="shared" si="12"/>
        <v>66.882312858950641</v>
      </c>
      <c r="AO14" s="15">
        <v>-40152.9</v>
      </c>
      <c r="AP14" s="15">
        <v>-18762.8</v>
      </c>
      <c r="AQ14" s="2"/>
    </row>
    <row r="15" spans="1:43" ht="20.25" customHeight="1" x14ac:dyDescent="0.25">
      <c r="A15" s="14">
        <f t="shared" si="13"/>
        <v>6</v>
      </c>
      <c r="B15" s="14" t="s">
        <v>30</v>
      </c>
      <c r="C15" s="15">
        <v>828359.6</v>
      </c>
      <c r="D15" s="15">
        <v>499252</v>
      </c>
      <c r="E15" s="15">
        <f t="shared" si="0"/>
        <v>60.26996005116618</v>
      </c>
      <c r="F15" s="15">
        <v>135936.1</v>
      </c>
      <c r="G15" s="15">
        <v>87432.1</v>
      </c>
      <c r="H15" s="15">
        <v>90340.7</v>
      </c>
      <c r="I15" s="15">
        <f t="shared" si="1"/>
        <v>103.32669580165637</v>
      </c>
      <c r="J15" s="15">
        <f t="shared" si="2"/>
        <v>66.458210879964923</v>
      </c>
      <c r="K15" s="15">
        <v>39240.6</v>
      </c>
      <c r="L15" s="15">
        <v>40126.800000000003</v>
      </c>
      <c r="M15" s="15">
        <f t="shared" si="3"/>
        <v>102.25837525420103</v>
      </c>
      <c r="N15" s="15">
        <v>1063.8</v>
      </c>
      <c r="O15" s="15">
        <v>1326</v>
      </c>
      <c r="P15" s="15">
        <f t="shared" si="4"/>
        <v>124.64749012972365</v>
      </c>
      <c r="Q15" s="15">
        <v>1127.2</v>
      </c>
      <c r="R15" s="15">
        <v>903</v>
      </c>
      <c r="S15" s="15">
        <f t="shared" si="5"/>
        <v>80.110007097232071</v>
      </c>
      <c r="T15" s="15">
        <v>6059.3</v>
      </c>
      <c r="U15" s="15">
        <v>6617.9</v>
      </c>
      <c r="V15" s="15">
        <f t="shared" si="6"/>
        <v>109.2188866700774</v>
      </c>
      <c r="W15" s="15">
        <v>4708</v>
      </c>
      <c r="X15" s="15">
        <v>4268.3999999999996</v>
      </c>
      <c r="Y15" s="15">
        <f t="shared" si="7"/>
        <v>90.662701784197111</v>
      </c>
      <c r="Z15" s="15">
        <v>21703.4</v>
      </c>
      <c r="AA15" s="15">
        <v>21732.9</v>
      </c>
      <c r="AB15" s="15">
        <f t="shared" si="8"/>
        <v>100.13592340370634</v>
      </c>
      <c r="AC15" s="15">
        <v>5458.1</v>
      </c>
      <c r="AD15" s="15">
        <v>6822.5</v>
      </c>
      <c r="AE15" s="15">
        <f t="shared" si="9"/>
        <v>124.99770982576352</v>
      </c>
      <c r="AF15" s="15">
        <v>8781.2999999999993</v>
      </c>
      <c r="AG15" s="15">
        <v>8652.7000000000007</v>
      </c>
      <c r="AH15" s="15">
        <f t="shared" si="10"/>
        <v>98.535524352886256</v>
      </c>
      <c r="AI15" s="15">
        <v>692423.6</v>
      </c>
      <c r="AJ15" s="15">
        <v>408911.2</v>
      </c>
      <c r="AK15" s="15">
        <f t="shared" si="11"/>
        <v>59.055063981065928</v>
      </c>
      <c r="AL15" s="15">
        <v>892410.4</v>
      </c>
      <c r="AM15" s="15">
        <v>534886.19999999995</v>
      </c>
      <c r="AN15" s="15">
        <f t="shared" si="12"/>
        <v>59.937244119969911</v>
      </c>
      <c r="AO15" s="15">
        <v>-64050.7</v>
      </c>
      <c r="AP15" s="15">
        <v>-35634.199999999997</v>
      </c>
      <c r="AQ15" s="2"/>
    </row>
    <row r="16" spans="1:43" ht="20.25" customHeight="1" x14ac:dyDescent="0.25">
      <c r="A16" s="14">
        <f t="shared" si="13"/>
        <v>7</v>
      </c>
      <c r="B16" s="14" t="s">
        <v>31</v>
      </c>
      <c r="C16" s="15">
        <v>576503</v>
      </c>
      <c r="D16" s="15">
        <v>325902.40000000002</v>
      </c>
      <c r="E16" s="15">
        <f t="shared" si="0"/>
        <v>56.530911374268655</v>
      </c>
      <c r="F16" s="15">
        <v>135671.29999999999</v>
      </c>
      <c r="G16" s="15">
        <v>85727.1</v>
      </c>
      <c r="H16" s="15">
        <v>81708.5</v>
      </c>
      <c r="I16" s="15">
        <f t="shared" si="1"/>
        <v>95.312334139379487</v>
      </c>
      <c r="J16" s="15">
        <f t="shared" si="2"/>
        <v>60.225338741502441</v>
      </c>
      <c r="K16" s="15">
        <v>50003.8</v>
      </c>
      <c r="L16" s="15">
        <v>50936.800000000003</v>
      </c>
      <c r="M16" s="15">
        <f t="shared" si="3"/>
        <v>101.8658581947772</v>
      </c>
      <c r="N16" s="15">
        <v>772.3</v>
      </c>
      <c r="O16" s="15">
        <v>1263.8</v>
      </c>
      <c r="P16" s="15">
        <f t="shared" si="4"/>
        <v>163.64107212223229</v>
      </c>
      <c r="Q16" s="15">
        <v>476.8</v>
      </c>
      <c r="R16" s="15">
        <v>579.6</v>
      </c>
      <c r="S16" s="15">
        <f t="shared" si="5"/>
        <v>121.56040268456377</v>
      </c>
      <c r="T16" s="15">
        <v>2569.9</v>
      </c>
      <c r="U16" s="15">
        <v>2532.3000000000002</v>
      </c>
      <c r="V16" s="15">
        <f t="shared" si="6"/>
        <v>98.536908050896926</v>
      </c>
      <c r="W16" s="15">
        <v>5162.7</v>
      </c>
      <c r="X16" s="15">
        <v>3983.7</v>
      </c>
      <c r="Y16" s="15">
        <f t="shared" si="7"/>
        <v>77.163112324946255</v>
      </c>
      <c r="Z16" s="15">
        <v>11936</v>
      </c>
      <c r="AA16" s="15">
        <v>12398</v>
      </c>
      <c r="AB16" s="15">
        <f t="shared" si="8"/>
        <v>103.87064343163539</v>
      </c>
      <c r="AC16" s="15">
        <v>6015.5</v>
      </c>
      <c r="AD16" s="15">
        <v>5211.3999999999996</v>
      </c>
      <c r="AE16" s="15">
        <f t="shared" si="9"/>
        <v>86.632865098495543</v>
      </c>
      <c r="AF16" s="15">
        <v>1836.2</v>
      </c>
      <c r="AG16" s="15">
        <v>3497.1</v>
      </c>
      <c r="AH16" s="15">
        <f t="shared" si="10"/>
        <v>190.45310968304105</v>
      </c>
      <c r="AI16" s="15">
        <v>440831.7</v>
      </c>
      <c r="AJ16" s="15">
        <v>244193.9</v>
      </c>
      <c r="AK16" s="15">
        <f t="shared" si="11"/>
        <v>55.393906563434527</v>
      </c>
      <c r="AL16" s="15">
        <v>608107.4</v>
      </c>
      <c r="AM16" s="15">
        <v>344687.8</v>
      </c>
      <c r="AN16" s="15">
        <f t="shared" si="12"/>
        <v>56.682059780887386</v>
      </c>
      <c r="AO16" s="15">
        <v>-31604.3</v>
      </c>
      <c r="AP16" s="15">
        <v>-18785.5</v>
      </c>
      <c r="AQ16" s="2"/>
    </row>
    <row r="17" spans="1:43" ht="20.25" customHeight="1" x14ac:dyDescent="0.25">
      <c r="A17" s="14">
        <f t="shared" si="13"/>
        <v>8</v>
      </c>
      <c r="B17" s="14" t="s">
        <v>32</v>
      </c>
      <c r="C17" s="15">
        <v>654403.6</v>
      </c>
      <c r="D17" s="15">
        <v>430145.3</v>
      </c>
      <c r="E17" s="15">
        <f t="shared" si="0"/>
        <v>65.730888399758186</v>
      </c>
      <c r="F17" s="15">
        <v>131994.79999999999</v>
      </c>
      <c r="G17" s="15">
        <v>76307.199999999997</v>
      </c>
      <c r="H17" s="15">
        <v>75806.3</v>
      </c>
      <c r="I17" s="15">
        <f t="shared" si="1"/>
        <v>99.343574394028352</v>
      </c>
      <c r="J17" s="15">
        <f t="shared" si="2"/>
        <v>57.431277595784081</v>
      </c>
      <c r="K17" s="15">
        <v>41233.300000000003</v>
      </c>
      <c r="L17" s="15">
        <v>42561.4</v>
      </c>
      <c r="M17" s="15">
        <f t="shared" si="3"/>
        <v>103.22094035645945</v>
      </c>
      <c r="N17" s="15">
        <v>784.5</v>
      </c>
      <c r="O17" s="15">
        <v>1094.3</v>
      </c>
      <c r="P17" s="15">
        <f t="shared" si="4"/>
        <v>139.49012109623965</v>
      </c>
      <c r="Q17" s="15">
        <v>712</v>
      </c>
      <c r="R17" s="15">
        <v>905.2</v>
      </c>
      <c r="S17" s="15">
        <f t="shared" si="5"/>
        <v>127.13483146067416</v>
      </c>
      <c r="T17" s="15">
        <v>5001.1000000000004</v>
      </c>
      <c r="U17" s="15">
        <v>4778.5</v>
      </c>
      <c r="V17" s="15">
        <f t="shared" si="6"/>
        <v>95.548979224570587</v>
      </c>
      <c r="W17" s="15">
        <v>9318.2000000000007</v>
      </c>
      <c r="X17" s="15">
        <v>7771.8</v>
      </c>
      <c r="Y17" s="15">
        <f t="shared" si="7"/>
        <v>83.404520186302065</v>
      </c>
      <c r="Z17" s="15">
        <v>7520.5</v>
      </c>
      <c r="AA17" s="15">
        <v>9402.6</v>
      </c>
      <c r="AB17" s="15">
        <f t="shared" si="8"/>
        <v>125.02626155175854</v>
      </c>
      <c r="AC17" s="15">
        <v>2210.4</v>
      </c>
      <c r="AD17" s="15">
        <v>2702.7</v>
      </c>
      <c r="AE17" s="15">
        <f t="shared" si="9"/>
        <v>122.27198697068403</v>
      </c>
      <c r="AF17" s="15">
        <v>962.6</v>
      </c>
      <c r="AG17" s="15">
        <v>3204.5</v>
      </c>
      <c r="AH17" s="15">
        <f t="shared" si="10"/>
        <v>332.90047787242884</v>
      </c>
      <c r="AI17" s="15">
        <v>522408.8</v>
      </c>
      <c r="AJ17" s="15">
        <v>354339.1</v>
      </c>
      <c r="AK17" s="15">
        <f t="shared" si="11"/>
        <v>67.827934751481976</v>
      </c>
      <c r="AL17" s="15">
        <v>692785.1</v>
      </c>
      <c r="AM17" s="15">
        <v>462381.2</v>
      </c>
      <c r="AN17" s="15">
        <f t="shared" si="12"/>
        <v>66.742370758262552</v>
      </c>
      <c r="AO17" s="15">
        <v>-38381.599999999999</v>
      </c>
      <c r="AP17" s="15">
        <v>-32235.9</v>
      </c>
      <c r="AQ17" s="2"/>
    </row>
    <row r="18" spans="1:43" ht="20.25" customHeight="1" x14ac:dyDescent="0.25">
      <c r="A18" s="14">
        <f t="shared" si="13"/>
        <v>9</v>
      </c>
      <c r="B18" s="14" t="s">
        <v>33</v>
      </c>
      <c r="C18" s="15">
        <v>357667.5</v>
      </c>
      <c r="D18" s="15">
        <v>243195.2</v>
      </c>
      <c r="E18" s="15">
        <f t="shared" si="0"/>
        <v>67.994771680401485</v>
      </c>
      <c r="F18" s="15">
        <v>105662.3</v>
      </c>
      <c r="G18" s="15">
        <v>70505.8</v>
      </c>
      <c r="H18" s="15">
        <v>75844</v>
      </c>
      <c r="I18" s="15">
        <f t="shared" si="1"/>
        <v>107.57129200718238</v>
      </c>
      <c r="J18" s="15">
        <f t="shared" si="2"/>
        <v>71.779622438655977</v>
      </c>
      <c r="K18" s="15">
        <v>51778.6</v>
      </c>
      <c r="L18" s="15">
        <v>52124.9</v>
      </c>
      <c r="M18" s="15">
        <f t="shared" si="3"/>
        <v>100.66880912191525</v>
      </c>
      <c r="N18" s="15">
        <v>486.5</v>
      </c>
      <c r="O18" s="15">
        <v>787</v>
      </c>
      <c r="P18" s="15">
        <f t="shared" si="4"/>
        <v>161.76772867420351</v>
      </c>
      <c r="Q18" s="15">
        <v>414</v>
      </c>
      <c r="R18" s="15">
        <v>528.20000000000005</v>
      </c>
      <c r="S18" s="15">
        <f t="shared" si="5"/>
        <v>127.58454106280195</v>
      </c>
      <c r="T18" s="15">
        <v>2172.5</v>
      </c>
      <c r="U18" s="15">
        <v>1983.4</v>
      </c>
      <c r="V18" s="15">
        <f t="shared" si="6"/>
        <v>91.29574223245109</v>
      </c>
      <c r="W18" s="15">
        <v>3223.1</v>
      </c>
      <c r="X18" s="15">
        <v>2792.6</v>
      </c>
      <c r="Y18" s="15">
        <f t="shared" si="7"/>
        <v>86.643293723433956</v>
      </c>
      <c r="Z18" s="15">
        <v>4547.1000000000004</v>
      </c>
      <c r="AA18" s="15">
        <v>8838</v>
      </c>
      <c r="AB18" s="15">
        <f t="shared" si="8"/>
        <v>194.36563963845086</v>
      </c>
      <c r="AC18" s="15">
        <v>1853.4</v>
      </c>
      <c r="AD18" s="15">
        <v>5866.4</v>
      </c>
      <c r="AE18" s="15">
        <f t="shared" si="9"/>
        <v>316.52098845365271</v>
      </c>
      <c r="AF18" s="15">
        <v>539.9</v>
      </c>
      <c r="AG18" s="15">
        <v>1539.1</v>
      </c>
      <c r="AH18" s="15">
        <f t="shared" si="10"/>
        <v>285.07130950175957</v>
      </c>
      <c r="AI18" s="15">
        <v>252005.3</v>
      </c>
      <c r="AJ18" s="15">
        <v>167351.20000000001</v>
      </c>
      <c r="AK18" s="15">
        <f t="shared" si="11"/>
        <v>66.407809677018705</v>
      </c>
      <c r="AL18" s="15">
        <v>379289.3</v>
      </c>
      <c r="AM18" s="15">
        <v>247185.1</v>
      </c>
      <c r="AN18" s="15">
        <f t="shared" si="12"/>
        <v>65.170596692287404</v>
      </c>
      <c r="AO18" s="15">
        <v>-21621.8</v>
      </c>
      <c r="AP18" s="15">
        <v>-3989.9</v>
      </c>
      <c r="AQ18" s="2"/>
    </row>
    <row r="19" spans="1:43" ht="20.25" customHeight="1" x14ac:dyDescent="0.25">
      <c r="A19" s="14">
        <f t="shared" si="13"/>
        <v>10</v>
      </c>
      <c r="B19" s="14" t="s">
        <v>34</v>
      </c>
      <c r="C19" s="15">
        <v>406596.2</v>
      </c>
      <c r="D19" s="15">
        <v>268342.09999999998</v>
      </c>
      <c r="E19" s="15">
        <f t="shared" si="0"/>
        <v>65.99719820303288</v>
      </c>
      <c r="F19" s="15">
        <v>62836.1</v>
      </c>
      <c r="G19" s="15">
        <v>39278.199999999997</v>
      </c>
      <c r="H19" s="15">
        <v>42363</v>
      </c>
      <c r="I19" s="15">
        <f t="shared" si="1"/>
        <v>107.85372038433533</v>
      </c>
      <c r="J19" s="15">
        <f t="shared" si="2"/>
        <v>67.418251610141311</v>
      </c>
      <c r="K19" s="15">
        <v>21540.799999999999</v>
      </c>
      <c r="L19" s="15">
        <v>23715.3</v>
      </c>
      <c r="M19" s="15">
        <f t="shared" si="3"/>
        <v>110.09479685062765</v>
      </c>
      <c r="N19" s="15">
        <v>476.5</v>
      </c>
      <c r="O19" s="15">
        <v>545.70000000000005</v>
      </c>
      <c r="P19" s="15">
        <f t="shared" si="4"/>
        <v>114.52256033578175</v>
      </c>
      <c r="Q19" s="15">
        <v>362.1</v>
      </c>
      <c r="R19" s="15">
        <v>443.6</v>
      </c>
      <c r="S19" s="15">
        <f t="shared" si="5"/>
        <v>122.50759458713063</v>
      </c>
      <c r="T19" s="15">
        <v>2599.1</v>
      </c>
      <c r="U19" s="15">
        <v>2488.4</v>
      </c>
      <c r="V19" s="15">
        <f t="shared" si="6"/>
        <v>95.740833365395716</v>
      </c>
      <c r="W19" s="15">
        <v>2470.6999999999998</v>
      </c>
      <c r="X19" s="15">
        <v>2200.9</v>
      </c>
      <c r="Y19" s="15">
        <f t="shared" si="7"/>
        <v>89.080017808718196</v>
      </c>
      <c r="Z19" s="15">
        <v>4805.7</v>
      </c>
      <c r="AA19" s="15">
        <v>4662.5</v>
      </c>
      <c r="AB19" s="15">
        <f t="shared" si="8"/>
        <v>97.020205173023697</v>
      </c>
      <c r="AC19" s="15">
        <v>1882.7</v>
      </c>
      <c r="AD19" s="15">
        <v>2340.5</v>
      </c>
      <c r="AE19" s="15">
        <f t="shared" si="9"/>
        <v>124.31614171137196</v>
      </c>
      <c r="AF19" s="15">
        <v>680.2</v>
      </c>
      <c r="AG19" s="15">
        <v>365.7</v>
      </c>
      <c r="AH19" s="15">
        <f t="shared" si="10"/>
        <v>53.763598941487786</v>
      </c>
      <c r="AI19" s="15">
        <v>343760.1</v>
      </c>
      <c r="AJ19" s="15">
        <v>225979.2</v>
      </c>
      <c r="AK19" s="15">
        <f t="shared" si="11"/>
        <v>65.737472149909209</v>
      </c>
      <c r="AL19" s="15">
        <v>423609.9</v>
      </c>
      <c r="AM19" s="15">
        <v>277046.8</v>
      </c>
      <c r="AN19" s="15">
        <f t="shared" si="12"/>
        <v>65.401398786949969</v>
      </c>
      <c r="AO19" s="15">
        <v>-17013.7</v>
      </c>
      <c r="AP19" s="15">
        <v>-8704.6</v>
      </c>
      <c r="AQ19" s="2"/>
    </row>
    <row r="20" spans="1:43" ht="20.25" customHeight="1" x14ac:dyDescent="0.25">
      <c r="A20" s="14">
        <f t="shared" si="13"/>
        <v>11</v>
      </c>
      <c r="B20" s="14" t="s">
        <v>35</v>
      </c>
      <c r="C20" s="15">
        <v>549257.80000000005</v>
      </c>
      <c r="D20" s="15">
        <v>309178</v>
      </c>
      <c r="E20" s="15">
        <f t="shared" si="0"/>
        <v>56.290142807257347</v>
      </c>
      <c r="F20" s="15">
        <v>110657.7</v>
      </c>
      <c r="G20" s="15">
        <v>72921.2</v>
      </c>
      <c r="H20" s="15">
        <v>69507.8</v>
      </c>
      <c r="I20" s="15">
        <f t="shared" si="1"/>
        <v>95.319056735215554</v>
      </c>
      <c r="J20" s="15">
        <f t="shared" si="2"/>
        <v>62.813342406357634</v>
      </c>
      <c r="K20" s="15">
        <v>36596.800000000003</v>
      </c>
      <c r="L20" s="15">
        <v>36446.800000000003</v>
      </c>
      <c r="M20" s="15">
        <f t="shared" si="3"/>
        <v>99.590128098631567</v>
      </c>
      <c r="N20" s="15">
        <v>577.70000000000005</v>
      </c>
      <c r="O20" s="15">
        <v>910.6</v>
      </c>
      <c r="P20" s="15">
        <f t="shared" si="4"/>
        <v>157.62506491258438</v>
      </c>
      <c r="Q20" s="15">
        <v>610.1</v>
      </c>
      <c r="R20" s="15">
        <v>657.4</v>
      </c>
      <c r="S20" s="15">
        <f t="shared" si="5"/>
        <v>107.75282740534338</v>
      </c>
      <c r="T20" s="15">
        <v>5809</v>
      </c>
      <c r="U20" s="15">
        <v>6462.3</v>
      </c>
      <c r="V20" s="15">
        <f t="shared" si="6"/>
        <v>111.24634188328457</v>
      </c>
      <c r="W20" s="15">
        <v>4101.6000000000004</v>
      </c>
      <c r="X20" s="15">
        <v>3844.1</v>
      </c>
      <c r="Y20" s="15">
        <f t="shared" si="7"/>
        <v>93.721962161107854</v>
      </c>
      <c r="Z20" s="15">
        <v>14635.3</v>
      </c>
      <c r="AA20" s="15">
        <v>8868.1</v>
      </c>
      <c r="AB20" s="15">
        <f t="shared" si="8"/>
        <v>60.593906513703175</v>
      </c>
      <c r="AC20" s="15">
        <v>4600.8</v>
      </c>
      <c r="AD20" s="15">
        <v>4486.5</v>
      </c>
      <c r="AE20" s="15">
        <f t="shared" si="9"/>
        <v>97.515649452269173</v>
      </c>
      <c r="AF20" s="15">
        <v>4687.2</v>
      </c>
      <c r="AG20" s="15">
        <v>353.7</v>
      </c>
      <c r="AH20" s="15">
        <f t="shared" si="10"/>
        <v>7.5460829493087562</v>
      </c>
      <c r="AI20" s="15">
        <v>438600.1</v>
      </c>
      <c r="AJ20" s="15">
        <v>239670.2</v>
      </c>
      <c r="AK20" s="15">
        <f t="shared" si="11"/>
        <v>54.644355986238949</v>
      </c>
      <c r="AL20" s="15">
        <v>587279.6</v>
      </c>
      <c r="AM20" s="15">
        <v>323006.09999999998</v>
      </c>
      <c r="AN20" s="15">
        <f t="shared" si="12"/>
        <v>55.000395041816539</v>
      </c>
      <c r="AO20" s="15">
        <v>-38021.9</v>
      </c>
      <c r="AP20" s="15">
        <v>-13828.1</v>
      </c>
      <c r="AQ20" s="2"/>
    </row>
    <row r="21" spans="1:43" ht="20.25" customHeight="1" x14ac:dyDescent="0.25">
      <c r="A21" s="14">
        <f t="shared" si="13"/>
        <v>12</v>
      </c>
      <c r="B21" s="14" t="s">
        <v>36</v>
      </c>
      <c r="C21" s="15">
        <v>814686.5</v>
      </c>
      <c r="D21" s="15">
        <v>532142.5</v>
      </c>
      <c r="E21" s="15">
        <f t="shared" si="0"/>
        <v>65.318683935477011</v>
      </c>
      <c r="F21" s="15">
        <v>208958.2</v>
      </c>
      <c r="G21" s="15">
        <v>132051.20000000001</v>
      </c>
      <c r="H21" s="15">
        <v>136638.6</v>
      </c>
      <c r="I21" s="15">
        <f t="shared" si="1"/>
        <v>103.47395555663257</v>
      </c>
      <c r="J21" s="15">
        <f t="shared" si="2"/>
        <v>65.390398653893456</v>
      </c>
      <c r="K21" s="15">
        <v>77814.600000000006</v>
      </c>
      <c r="L21" s="15">
        <v>81618.7</v>
      </c>
      <c r="M21" s="15">
        <f t="shared" si="3"/>
        <v>104.88867127762656</v>
      </c>
      <c r="N21" s="15">
        <v>1108.9000000000001</v>
      </c>
      <c r="O21" s="15">
        <v>1651.7</v>
      </c>
      <c r="P21" s="15">
        <f t="shared" si="4"/>
        <v>148.94940932455586</v>
      </c>
      <c r="Q21" s="15">
        <v>883.9</v>
      </c>
      <c r="R21" s="15">
        <v>1091.5</v>
      </c>
      <c r="S21" s="15">
        <f t="shared" si="5"/>
        <v>123.48681977599276</v>
      </c>
      <c r="T21" s="15">
        <v>9521.7000000000007</v>
      </c>
      <c r="U21" s="15">
        <v>9252.6</v>
      </c>
      <c r="V21" s="15">
        <f t="shared" si="6"/>
        <v>97.173824002016445</v>
      </c>
      <c r="W21" s="15">
        <v>8532</v>
      </c>
      <c r="X21" s="15">
        <v>9004.7000000000007</v>
      </c>
      <c r="Y21" s="15">
        <f t="shared" si="7"/>
        <v>105.54031879981247</v>
      </c>
      <c r="Z21" s="15">
        <v>20757.599999999999</v>
      </c>
      <c r="AA21" s="15">
        <v>17500.7</v>
      </c>
      <c r="AB21" s="15">
        <f t="shared" si="8"/>
        <v>84.309843141789045</v>
      </c>
      <c r="AC21" s="15">
        <v>8380.7000000000007</v>
      </c>
      <c r="AD21" s="15">
        <v>9089.2000000000007</v>
      </c>
      <c r="AE21" s="15">
        <f t="shared" si="9"/>
        <v>108.45394776092689</v>
      </c>
      <c r="AF21" s="15">
        <v>2320.6</v>
      </c>
      <c r="AG21" s="15">
        <v>3596.2</v>
      </c>
      <c r="AH21" s="15">
        <f t="shared" si="10"/>
        <v>154.96854261828835</v>
      </c>
      <c r="AI21" s="15">
        <v>605728.30000000005</v>
      </c>
      <c r="AJ21" s="15">
        <v>395503.9</v>
      </c>
      <c r="AK21" s="15">
        <f t="shared" si="11"/>
        <v>65.293944496237017</v>
      </c>
      <c r="AL21" s="15">
        <v>858448.1</v>
      </c>
      <c r="AM21" s="15">
        <v>567044.4</v>
      </c>
      <c r="AN21" s="15">
        <f t="shared" si="12"/>
        <v>66.054593166436035</v>
      </c>
      <c r="AO21" s="15">
        <v>-43761.599999999999</v>
      </c>
      <c r="AP21" s="15">
        <v>-34901.9</v>
      </c>
      <c r="AQ21" s="2"/>
    </row>
    <row r="22" spans="1:43" ht="20.25" customHeight="1" x14ac:dyDescent="0.25">
      <c r="A22" s="14">
        <f t="shared" si="13"/>
        <v>13</v>
      </c>
      <c r="B22" s="14" t="s">
        <v>37</v>
      </c>
      <c r="C22" s="15">
        <v>371984.8</v>
      </c>
      <c r="D22" s="15">
        <v>210282.5</v>
      </c>
      <c r="E22" s="15">
        <f t="shared" si="0"/>
        <v>56.529863585823939</v>
      </c>
      <c r="F22" s="15">
        <v>79485.5</v>
      </c>
      <c r="G22" s="15">
        <v>50791.4</v>
      </c>
      <c r="H22" s="15">
        <v>58462.9</v>
      </c>
      <c r="I22" s="15">
        <f t="shared" si="1"/>
        <v>115.10393491811605</v>
      </c>
      <c r="J22" s="15">
        <f t="shared" si="2"/>
        <v>73.551654075271585</v>
      </c>
      <c r="K22" s="15">
        <v>28352.7</v>
      </c>
      <c r="L22" s="15">
        <v>28182.2</v>
      </c>
      <c r="M22" s="15">
        <f t="shared" si="3"/>
        <v>99.398646337033156</v>
      </c>
      <c r="N22" s="15">
        <v>398.5</v>
      </c>
      <c r="O22" s="15">
        <v>536.79999999999995</v>
      </c>
      <c r="P22" s="15">
        <f t="shared" si="4"/>
        <v>134.70514429109159</v>
      </c>
      <c r="Q22" s="15">
        <v>323</v>
      </c>
      <c r="R22" s="15">
        <v>412.4</v>
      </c>
      <c r="S22" s="15">
        <f t="shared" si="5"/>
        <v>127.6780185758514</v>
      </c>
      <c r="T22" s="15">
        <v>2101.1999999999998</v>
      </c>
      <c r="U22" s="15">
        <v>1718</v>
      </c>
      <c r="V22" s="15">
        <f t="shared" si="6"/>
        <v>81.762802208261959</v>
      </c>
      <c r="W22" s="15">
        <v>2603.6999999999998</v>
      </c>
      <c r="X22" s="15">
        <v>2740.7</v>
      </c>
      <c r="Y22" s="15">
        <f t="shared" si="7"/>
        <v>105.26174290432846</v>
      </c>
      <c r="Z22" s="15">
        <v>6650.5</v>
      </c>
      <c r="AA22" s="15">
        <v>8997.2999999999993</v>
      </c>
      <c r="AB22" s="15">
        <f t="shared" si="8"/>
        <v>135.2875723629802</v>
      </c>
      <c r="AC22" s="15">
        <v>4572.5</v>
      </c>
      <c r="AD22" s="15">
        <v>6317.6</v>
      </c>
      <c r="AE22" s="15">
        <f t="shared" si="9"/>
        <v>138.16511755057411</v>
      </c>
      <c r="AF22" s="15">
        <v>445.3</v>
      </c>
      <c r="AG22" s="15">
        <v>1371.6</v>
      </c>
      <c r="AH22" s="15">
        <f t="shared" si="10"/>
        <v>308.01706714574442</v>
      </c>
      <c r="AI22" s="15">
        <v>292499.3</v>
      </c>
      <c r="AJ22" s="15">
        <v>151819.6</v>
      </c>
      <c r="AK22" s="15">
        <f t="shared" si="11"/>
        <v>51.904260967462143</v>
      </c>
      <c r="AL22" s="15">
        <v>407717.2</v>
      </c>
      <c r="AM22" s="15">
        <v>202887</v>
      </c>
      <c r="AN22" s="15">
        <f t="shared" si="12"/>
        <v>49.76169756880504</v>
      </c>
      <c r="AO22" s="15">
        <v>-5250</v>
      </c>
      <c r="AP22" s="15">
        <v>7395.4</v>
      </c>
      <c r="AQ22" s="2"/>
    </row>
    <row r="23" spans="1:43" ht="20.25" customHeight="1" x14ac:dyDescent="0.25">
      <c r="A23" s="14">
        <f t="shared" si="13"/>
        <v>14</v>
      </c>
      <c r="B23" s="14" t="s">
        <v>38</v>
      </c>
      <c r="C23" s="15">
        <v>590558</v>
      </c>
      <c r="D23" s="15">
        <v>341115.8</v>
      </c>
      <c r="E23" s="15">
        <f t="shared" si="0"/>
        <v>57.761608512627035</v>
      </c>
      <c r="F23" s="15">
        <v>105679.5</v>
      </c>
      <c r="G23" s="15">
        <v>67211.8</v>
      </c>
      <c r="H23" s="15">
        <v>70596.800000000003</v>
      </c>
      <c r="I23" s="15">
        <f t="shared" si="1"/>
        <v>105.03631802748923</v>
      </c>
      <c r="J23" s="15">
        <f t="shared" si="2"/>
        <v>66.802738468671791</v>
      </c>
      <c r="K23" s="15">
        <v>35711.699999999997</v>
      </c>
      <c r="L23" s="15">
        <v>37283.1</v>
      </c>
      <c r="M23" s="15">
        <f t="shared" si="3"/>
        <v>104.400238577273</v>
      </c>
      <c r="N23" s="15">
        <v>515.6</v>
      </c>
      <c r="O23" s="15">
        <v>1289.2</v>
      </c>
      <c r="P23" s="15">
        <f t="shared" si="4"/>
        <v>250.03878975950352</v>
      </c>
      <c r="Q23" s="15">
        <v>540.6</v>
      </c>
      <c r="R23" s="15">
        <v>610.20000000000005</v>
      </c>
      <c r="S23" s="15">
        <f t="shared" si="5"/>
        <v>112.87458379578246</v>
      </c>
      <c r="T23" s="15">
        <v>2272.9</v>
      </c>
      <c r="U23" s="15">
        <v>2364.6</v>
      </c>
      <c r="V23" s="15">
        <f t="shared" si="6"/>
        <v>104.03449337850323</v>
      </c>
      <c r="W23" s="15">
        <v>3794.5</v>
      </c>
      <c r="X23" s="15">
        <v>2548.5</v>
      </c>
      <c r="Y23" s="15">
        <f t="shared" si="7"/>
        <v>67.162999077612326</v>
      </c>
      <c r="Z23" s="15">
        <v>11185.5</v>
      </c>
      <c r="AA23" s="15">
        <v>12216.1</v>
      </c>
      <c r="AB23" s="15">
        <f t="shared" si="8"/>
        <v>109.2137141835412</v>
      </c>
      <c r="AC23" s="15">
        <v>5192.7</v>
      </c>
      <c r="AD23" s="15">
        <v>5007.8</v>
      </c>
      <c r="AE23" s="15">
        <f t="shared" si="9"/>
        <v>96.439231998767511</v>
      </c>
      <c r="AF23" s="15">
        <v>1857.4</v>
      </c>
      <c r="AG23" s="15">
        <v>1875.7</v>
      </c>
      <c r="AH23" s="15">
        <f t="shared" si="10"/>
        <v>100.98524819640357</v>
      </c>
      <c r="AI23" s="15">
        <v>484878.5</v>
      </c>
      <c r="AJ23" s="15">
        <v>270519.09999999998</v>
      </c>
      <c r="AK23" s="15">
        <f t="shared" si="11"/>
        <v>55.79111055656211</v>
      </c>
      <c r="AL23" s="15">
        <v>628627.69999999995</v>
      </c>
      <c r="AM23" s="15">
        <v>370916.7</v>
      </c>
      <c r="AN23" s="15">
        <f t="shared" si="12"/>
        <v>59.00419278374148</v>
      </c>
      <c r="AO23" s="15">
        <v>-38069.699999999997</v>
      </c>
      <c r="AP23" s="15">
        <v>-29800.9</v>
      </c>
      <c r="AQ23" s="2"/>
    </row>
    <row r="24" spans="1:43" ht="20.25" customHeight="1" x14ac:dyDescent="0.25">
      <c r="A24" s="14">
        <f t="shared" si="13"/>
        <v>15</v>
      </c>
      <c r="B24" s="14" t="s">
        <v>39</v>
      </c>
      <c r="C24" s="15">
        <v>1020052.3</v>
      </c>
      <c r="D24" s="15">
        <v>551355.6</v>
      </c>
      <c r="E24" s="15">
        <f t="shared" si="0"/>
        <v>54.051699113859151</v>
      </c>
      <c r="F24" s="15">
        <v>294130</v>
      </c>
      <c r="G24" s="15">
        <v>186196.3</v>
      </c>
      <c r="H24" s="15">
        <v>194258.3</v>
      </c>
      <c r="I24" s="15">
        <f t="shared" si="1"/>
        <v>104.32983899250414</v>
      </c>
      <c r="J24" s="15">
        <f t="shared" si="2"/>
        <v>66.045048107979468</v>
      </c>
      <c r="K24" s="15">
        <v>128745.8</v>
      </c>
      <c r="L24" s="15">
        <v>136265.20000000001</v>
      </c>
      <c r="M24" s="15">
        <f t="shared" si="3"/>
        <v>105.84050120469951</v>
      </c>
      <c r="N24" s="15">
        <v>1496.8</v>
      </c>
      <c r="O24" s="15">
        <v>1929.8</v>
      </c>
      <c r="P24" s="15">
        <f t="shared" si="4"/>
        <v>128.92838054516304</v>
      </c>
      <c r="Q24" s="15">
        <v>1052.0999999999999</v>
      </c>
      <c r="R24" s="15">
        <v>1056.7</v>
      </c>
      <c r="S24" s="15">
        <f t="shared" si="5"/>
        <v>100.43722079650223</v>
      </c>
      <c r="T24" s="15">
        <v>10337.799999999999</v>
      </c>
      <c r="U24" s="15">
        <v>9740</v>
      </c>
      <c r="V24" s="15">
        <f t="shared" si="6"/>
        <v>94.217338311826509</v>
      </c>
      <c r="W24" s="15">
        <v>7537.8</v>
      </c>
      <c r="X24" s="15">
        <v>6126.2</v>
      </c>
      <c r="Y24" s="15">
        <f t="shared" si="7"/>
        <v>81.273050492186044</v>
      </c>
      <c r="Z24" s="15">
        <v>23178.5</v>
      </c>
      <c r="AA24" s="15">
        <v>23540.1</v>
      </c>
      <c r="AB24" s="15">
        <f t="shared" si="8"/>
        <v>101.56006644088271</v>
      </c>
      <c r="AC24" s="15">
        <v>8136.8</v>
      </c>
      <c r="AD24" s="15">
        <v>7523.5</v>
      </c>
      <c r="AE24" s="15">
        <f t="shared" si="9"/>
        <v>92.462638875233509</v>
      </c>
      <c r="AF24" s="15">
        <v>2214.9</v>
      </c>
      <c r="AG24" s="15">
        <v>5774.9</v>
      </c>
      <c r="AH24" s="15">
        <f t="shared" si="10"/>
        <v>260.72960404532932</v>
      </c>
      <c r="AI24" s="15">
        <v>725922.2</v>
      </c>
      <c r="AJ24" s="15">
        <v>357097.2</v>
      </c>
      <c r="AK24" s="15">
        <f t="shared" si="11"/>
        <v>49.192213711056091</v>
      </c>
      <c r="AL24" s="15">
        <v>1061233.7</v>
      </c>
      <c r="AM24" s="15">
        <v>576700.9</v>
      </c>
      <c r="AN24" s="15">
        <f t="shared" si="12"/>
        <v>54.342497792898968</v>
      </c>
      <c r="AO24" s="15">
        <v>-40981.4</v>
      </c>
      <c r="AP24" s="15">
        <v>-25345.4</v>
      </c>
      <c r="AQ24" s="2"/>
    </row>
    <row r="25" spans="1:43" ht="20.25" customHeight="1" x14ac:dyDescent="0.25">
      <c r="A25" s="14">
        <f t="shared" si="13"/>
        <v>16</v>
      </c>
      <c r="B25" s="14" t="s">
        <v>40</v>
      </c>
      <c r="C25" s="15">
        <v>1297599.7</v>
      </c>
      <c r="D25" s="15">
        <v>796337</v>
      </c>
      <c r="E25" s="15">
        <f t="shared" si="0"/>
        <v>61.370004940660827</v>
      </c>
      <c r="F25" s="15">
        <v>478594.2</v>
      </c>
      <c r="G25" s="15">
        <v>291967.59999999998</v>
      </c>
      <c r="H25" s="15">
        <v>324013.90000000002</v>
      </c>
      <c r="I25" s="15">
        <f t="shared" si="1"/>
        <v>110.97597815648039</v>
      </c>
      <c r="J25" s="15">
        <f t="shared" si="2"/>
        <v>67.701175651522732</v>
      </c>
      <c r="K25" s="15">
        <v>193116.3</v>
      </c>
      <c r="L25" s="15">
        <v>201892.3</v>
      </c>
      <c r="M25" s="15">
        <f t="shared" si="3"/>
        <v>104.54441183887637</v>
      </c>
      <c r="N25" s="15">
        <v>3419.3</v>
      </c>
      <c r="O25" s="15">
        <v>4243.5</v>
      </c>
      <c r="P25" s="15">
        <f t="shared" si="4"/>
        <v>124.1043488433305</v>
      </c>
      <c r="Q25" s="15">
        <v>2226.1999999999998</v>
      </c>
      <c r="R25" s="15">
        <v>2384.3000000000002</v>
      </c>
      <c r="S25" s="15">
        <f t="shared" si="5"/>
        <v>107.10178779983831</v>
      </c>
      <c r="T25" s="15">
        <v>18356.2</v>
      </c>
      <c r="U25" s="15">
        <v>34099.599999999999</v>
      </c>
      <c r="V25" s="15">
        <f t="shared" si="6"/>
        <v>185.76611717022041</v>
      </c>
      <c r="W25" s="15">
        <v>13823.8</v>
      </c>
      <c r="X25" s="15">
        <v>13590</v>
      </c>
      <c r="Y25" s="15">
        <f t="shared" si="7"/>
        <v>98.3087139570885</v>
      </c>
      <c r="Z25" s="15">
        <v>40516.5</v>
      </c>
      <c r="AA25" s="15">
        <v>40234.400000000001</v>
      </c>
      <c r="AB25" s="15">
        <f t="shared" si="8"/>
        <v>99.303740451421035</v>
      </c>
      <c r="AC25" s="15">
        <v>12134.4</v>
      </c>
      <c r="AD25" s="15">
        <v>16539.900000000001</v>
      </c>
      <c r="AE25" s="15">
        <f t="shared" si="9"/>
        <v>136.30587420886079</v>
      </c>
      <c r="AF25" s="15">
        <v>15468.7</v>
      </c>
      <c r="AG25" s="15">
        <v>14602.4</v>
      </c>
      <c r="AH25" s="15">
        <f t="shared" si="10"/>
        <v>94.399658665563351</v>
      </c>
      <c r="AI25" s="15">
        <v>819005.4</v>
      </c>
      <c r="AJ25" s="15">
        <v>472323.1</v>
      </c>
      <c r="AK25" s="15">
        <f t="shared" si="11"/>
        <v>57.670327936787714</v>
      </c>
      <c r="AL25" s="15">
        <v>1357827.3</v>
      </c>
      <c r="AM25" s="15">
        <v>815491</v>
      </c>
      <c r="AN25" s="15">
        <f t="shared" si="12"/>
        <v>60.05852143346948</v>
      </c>
      <c r="AO25" s="15">
        <v>-60227.6</v>
      </c>
      <c r="AP25" s="15">
        <v>-19154</v>
      </c>
      <c r="AQ25" s="2"/>
    </row>
    <row r="26" spans="1:43" ht="20.25" customHeight="1" x14ac:dyDescent="0.25">
      <c r="A26" s="14">
        <f t="shared" si="13"/>
        <v>17</v>
      </c>
      <c r="B26" s="14" t="s">
        <v>41</v>
      </c>
      <c r="C26" s="15">
        <v>319900.3</v>
      </c>
      <c r="D26" s="15">
        <v>214680.5</v>
      </c>
      <c r="E26" s="15">
        <f t="shared" si="0"/>
        <v>67.108564762208729</v>
      </c>
      <c r="F26" s="15">
        <v>54174</v>
      </c>
      <c r="G26" s="15">
        <v>33177.4</v>
      </c>
      <c r="H26" s="15">
        <v>34441.9</v>
      </c>
      <c r="I26" s="15">
        <f t="shared" si="1"/>
        <v>103.81132939892819</v>
      </c>
      <c r="J26" s="15">
        <f t="shared" si="2"/>
        <v>63.576438882120577</v>
      </c>
      <c r="K26" s="15">
        <v>18114</v>
      </c>
      <c r="L26" s="15">
        <v>18637.2</v>
      </c>
      <c r="M26" s="15">
        <f t="shared" si="3"/>
        <v>102.88837363365353</v>
      </c>
      <c r="N26" s="15">
        <v>501.5</v>
      </c>
      <c r="O26" s="15">
        <v>607.1</v>
      </c>
      <c r="P26" s="15">
        <f t="shared" si="4"/>
        <v>121.05682951146561</v>
      </c>
      <c r="Q26" s="15">
        <v>419.4</v>
      </c>
      <c r="R26" s="15">
        <v>412.8</v>
      </c>
      <c r="S26" s="15">
        <f t="shared" si="5"/>
        <v>98.42632331902719</v>
      </c>
      <c r="T26" s="15">
        <v>1097.4000000000001</v>
      </c>
      <c r="U26" s="15">
        <v>1154.8</v>
      </c>
      <c r="V26" s="15">
        <f t="shared" si="6"/>
        <v>105.23054492436668</v>
      </c>
      <c r="W26" s="15">
        <v>2694.7</v>
      </c>
      <c r="X26" s="15">
        <v>2082.1</v>
      </c>
      <c r="Y26" s="15">
        <f t="shared" si="7"/>
        <v>77.266486065239164</v>
      </c>
      <c r="Z26" s="15">
        <v>5636.2</v>
      </c>
      <c r="AA26" s="15">
        <v>6186.6</v>
      </c>
      <c r="AB26" s="15">
        <f t="shared" si="8"/>
        <v>109.76544480323622</v>
      </c>
      <c r="AC26" s="15">
        <v>2339.9</v>
      </c>
      <c r="AD26" s="15">
        <v>2544.8000000000002</v>
      </c>
      <c r="AE26" s="15">
        <f t="shared" si="9"/>
        <v>108.75678447796915</v>
      </c>
      <c r="AF26" s="15">
        <v>518.1</v>
      </c>
      <c r="AG26" s="15">
        <v>927.1</v>
      </c>
      <c r="AH26" s="15">
        <f t="shared" si="10"/>
        <v>178.94228913337193</v>
      </c>
      <c r="AI26" s="15">
        <v>265726.3</v>
      </c>
      <c r="AJ26" s="15">
        <v>180238.6</v>
      </c>
      <c r="AK26" s="15">
        <f t="shared" si="11"/>
        <v>67.828664306092406</v>
      </c>
      <c r="AL26" s="15">
        <v>335610</v>
      </c>
      <c r="AM26" s="15">
        <v>231877.2</v>
      </c>
      <c r="AN26" s="15">
        <f t="shared" si="12"/>
        <v>69.091266648788775</v>
      </c>
      <c r="AO26" s="15">
        <v>-15709.7</v>
      </c>
      <c r="AP26" s="15">
        <v>-17196.7</v>
      </c>
      <c r="AQ26" s="2"/>
    </row>
    <row r="27" spans="1:43" ht="20.25" customHeight="1" x14ac:dyDescent="0.25">
      <c r="A27" s="14">
        <f t="shared" si="13"/>
        <v>18</v>
      </c>
      <c r="B27" s="14" t="s">
        <v>42</v>
      </c>
      <c r="C27" s="15">
        <v>255983.9</v>
      </c>
      <c r="D27" s="15">
        <v>178216.3</v>
      </c>
      <c r="E27" s="15">
        <f t="shared" si="0"/>
        <v>69.620120640399648</v>
      </c>
      <c r="F27" s="15">
        <v>36222.9</v>
      </c>
      <c r="G27" s="15">
        <v>22681.9</v>
      </c>
      <c r="H27" s="15">
        <v>21164.5</v>
      </c>
      <c r="I27" s="15">
        <f t="shared" si="1"/>
        <v>93.310084252201079</v>
      </c>
      <c r="J27" s="15">
        <f t="shared" si="2"/>
        <v>58.428507932827024</v>
      </c>
      <c r="K27" s="15">
        <v>8649.7000000000007</v>
      </c>
      <c r="L27" s="15">
        <v>8395.5</v>
      </c>
      <c r="M27" s="15">
        <f t="shared" si="3"/>
        <v>97.061169751552072</v>
      </c>
      <c r="N27" s="15">
        <v>265.10000000000002</v>
      </c>
      <c r="O27" s="15">
        <v>415.9</v>
      </c>
      <c r="P27" s="15">
        <f t="shared" si="4"/>
        <v>156.88419464353072</v>
      </c>
      <c r="Q27" s="15">
        <v>239.8</v>
      </c>
      <c r="R27" s="15">
        <v>331.8</v>
      </c>
      <c r="S27" s="15">
        <f t="shared" si="5"/>
        <v>138.3653044203503</v>
      </c>
      <c r="T27" s="15">
        <v>2759</v>
      </c>
      <c r="U27" s="15">
        <v>2020.4</v>
      </c>
      <c r="V27" s="15">
        <f t="shared" si="6"/>
        <v>73.229430953243934</v>
      </c>
      <c r="W27" s="15">
        <v>741.6</v>
      </c>
      <c r="X27" s="15">
        <v>601.79999999999995</v>
      </c>
      <c r="Y27" s="15">
        <f t="shared" si="7"/>
        <v>81.148867313915858</v>
      </c>
      <c r="Z27" s="15">
        <v>4638.1000000000004</v>
      </c>
      <c r="AA27" s="15">
        <v>3345.3</v>
      </c>
      <c r="AB27" s="15">
        <f t="shared" si="8"/>
        <v>72.126517323904181</v>
      </c>
      <c r="AC27" s="15">
        <v>1436.3</v>
      </c>
      <c r="AD27" s="15">
        <v>1410.5</v>
      </c>
      <c r="AE27" s="15">
        <f t="shared" si="9"/>
        <v>98.203717886235466</v>
      </c>
      <c r="AF27" s="15">
        <v>994.5</v>
      </c>
      <c r="AG27" s="15">
        <v>652</v>
      </c>
      <c r="AH27" s="15">
        <f t="shared" si="10"/>
        <v>65.560583207642026</v>
      </c>
      <c r="AI27" s="15">
        <v>219761</v>
      </c>
      <c r="AJ27" s="15">
        <v>157051.70000000001</v>
      </c>
      <c r="AK27" s="15">
        <f t="shared" si="11"/>
        <v>71.464773094407107</v>
      </c>
      <c r="AL27" s="15">
        <v>270097.7</v>
      </c>
      <c r="AM27" s="15">
        <v>185537.7</v>
      </c>
      <c r="AN27" s="15">
        <f t="shared" si="12"/>
        <v>68.692810046142554</v>
      </c>
      <c r="AO27" s="15">
        <v>-12266</v>
      </c>
      <c r="AP27" s="15">
        <v>-7321.4</v>
      </c>
      <c r="AQ27" s="2"/>
    </row>
    <row r="28" spans="1:43" ht="20.25" customHeight="1" x14ac:dyDescent="0.25">
      <c r="A28" s="14">
        <f t="shared" si="13"/>
        <v>19</v>
      </c>
      <c r="B28" s="14" t="s">
        <v>43</v>
      </c>
      <c r="C28" s="15">
        <v>708246.7</v>
      </c>
      <c r="D28" s="15">
        <v>434434.8</v>
      </c>
      <c r="E28" s="15">
        <f t="shared" si="0"/>
        <v>61.339473943189574</v>
      </c>
      <c r="F28" s="15">
        <v>166978.6</v>
      </c>
      <c r="G28" s="15">
        <v>102382</v>
      </c>
      <c r="H28" s="15">
        <v>119518.6</v>
      </c>
      <c r="I28" s="15">
        <f t="shared" si="1"/>
        <v>116.73790314703758</v>
      </c>
      <c r="J28" s="15">
        <f t="shared" si="2"/>
        <v>71.577196119742297</v>
      </c>
      <c r="K28" s="15">
        <v>58171.1</v>
      </c>
      <c r="L28" s="15">
        <v>76619.399999999994</v>
      </c>
      <c r="M28" s="15">
        <f t="shared" si="3"/>
        <v>131.71385791226226</v>
      </c>
      <c r="N28" s="15">
        <v>954.5</v>
      </c>
      <c r="O28" s="15">
        <v>1604.3</v>
      </c>
      <c r="P28" s="15">
        <f t="shared" si="4"/>
        <v>168.07752750130959</v>
      </c>
      <c r="Q28" s="15">
        <v>743</v>
      </c>
      <c r="R28" s="15">
        <v>858.4</v>
      </c>
      <c r="S28" s="15">
        <f t="shared" si="5"/>
        <v>115.53162853297442</v>
      </c>
      <c r="T28" s="15">
        <v>5420.3</v>
      </c>
      <c r="U28" s="15">
        <v>6650.4</v>
      </c>
      <c r="V28" s="15">
        <f t="shared" si="6"/>
        <v>122.69431581277787</v>
      </c>
      <c r="W28" s="15">
        <v>9615.6</v>
      </c>
      <c r="X28" s="15">
        <v>9709.2000000000007</v>
      </c>
      <c r="Y28" s="15">
        <f t="shared" si="7"/>
        <v>100.97341819543242</v>
      </c>
      <c r="Z28" s="15">
        <v>15800.7</v>
      </c>
      <c r="AA28" s="15">
        <v>11350.6</v>
      </c>
      <c r="AB28" s="15">
        <f t="shared" si="8"/>
        <v>71.836057896169166</v>
      </c>
      <c r="AC28" s="15">
        <v>5510.5</v>
      </c>
      <c r="AD28" s="15">
        <v>6416.5</v>
      </c>
      <c r="AE28" s="15">
        <f t="shared" si="9"/>
        <v>116.44133926141002</v>
      </c>
      <c r="AF28" s="15">
        <v>3847.1</v>
      </c>
      <c r="AG28" s="15">
        <v>2044.9</v>
      </c>
      <c r="AH28" s="15">
        <f t="shared" si="10"/>
        <v>53.154324036287079</v>
      </c>
      <c r="AI28" s="15">
        <v>541268.1</v>
      </c>
      <c r="AJ28" s="15">
        <v>314916.2</v>
      </c>
      <c r="AK28" s="15">
        <f t="shared" si="11"/>
        <v>58.181185996366679</v>
      </c>
      <c r="AL28" s="15">
        <v>754421.5</v>
      </c>
      <c r="AM28" s="15">
        <v>458058.6</v>
      </c>
      <c r="AN28" s="15">
        <f t="shared" si="12"/>
        <v>60.716535782715631</v>
      </c>
      <c r="AO28" s="15">
        <v>-44459.9</v>
      </c>
      <c r="AP28" s="15">
        <v>-23623.8</v>
      </c>
      <c r="AQ28" s="2"/>
    </row>
    <row r="29" spans="1:43" ht="20.25" customHeight="1" x14ac:dyDescent="0.25">
      <c r="A29" s="14">
        <f t="shared" si="13"/>
        <v>20</v>
      </c>
      <c r="B29" s="14" t="s">
        <v>44</v>
      </c>
      <c r="C29" s="15">
        <v>420123.2</v>
      </c>
      <c r="D29" s="15">
        <v>284983.59999999998</v>
      </c>
      <c r="E29" s="15">
        <f t="shared" si="0"/>
        <v>67.833340315412244</v>
      </c>
      <c r="F29" s="15">
        <v>94803.6</v>
      </c>
      <c r="G29" s="15">
        <v>58595.8</v>
      </c>
      <c r="H29" s="15">
        <v>61273.5</v>
      </c>
      <c r="I29" s="15">
        <f t="shared" si="1"/>
        <v>104.56978145191293</v>
      </c>
      <c r="J29" s="15">
        <f t="shared" si="2"/>
        <v>64.632039289647224</v>
      </c>
      <c r="K29" s="15">
        <v>30751</v>
      </c>
      <c r="L29" s="15">
        <v>32173</v>
      </c>
      <c r="M29" s="15">
        <f t="shared" si="3"/>
        <v>104.6242398621183</v>
      </c>
      <c r="N29" s="15">
        <v>711.6</v>
      </c>
      <c r="O29" s="15">
        <v>1218.7</v>
      </c>
      <c r="P29" s="15">
        <f t="shared" si="4"/>
        <v>171.26194491287242</v>
      </c>
      <c r="Q29" s="15">
        <v>593.4</v>
      </c>
      <c r="R29" s="15">
        <v>672.7</v>
      </c>
      <c r="S29" s="15">
        <f t="shared" si="5"/>
        <v>113.36366700370746</v>
      </c>
      <c r="T29" s="15">
        <v>4290.5</v>
      </c>
      <c r="U29" s="15">
        <v>4202.3</v>
      </c>
      <c r="V29" s="15">
        <f t="shared" si="6"/>
        <v>97.944295536650756</v>
      </c>
      <c r="W29" s="15">
        <v>4001.6</v>
      </c>
      <c r="X29" s="15">
        <v>2985.4</v>
      </c>
      <c r="Y29" s="15">
        <f t="shared" si="7"/>
        <v>74.605157936825279</v>
      </c>
      <c r="Z29" s="15">
        <v>9116.5</v>
      </c>
      <c r="AA29" s="15">
        <v>8543</v>
      </c>
      <c r="AB29" s="15">
        <f t="shared" si="8"/>
        <v>93.709208577853346</v>
      </c>
      <c r="AC29" s="15">
        <v>5204.1000000000004</v>
      </c>
      <c r="AD29" s="15">
        <v>5321.3</v>
      </c>
      <c r="AE29" s="15">
        <f t="shared" si="9"/>
        <v>102.25207048288848</v>
      </c>
      <c r="AF29" s="15">
        <v>1141.8</v>
      </c>
      <c r="AG29" s="15">
        <v>1154.5</v>
      </c>
      <c r="AH29" s="15">
        <f t="shared" si="10"/>
        <v>101.11227885794361</v>
      </c>
      <c r="AI29" s="15">
        <v>325319.59999999998</v>
      </c>
      <c r="AJ29" s="15">
        <v>223710.1</v>
      </c>
      <c r="AK29" s="15">
        <f t="shared" si="11"/>
        <v>68.766253247575619</v>
      </c>
      <c r="AL29" s="15">
        <v>448360.5</v>
      </c>
      <c r="AM29" s="15">
        <v>305334.3</v>
      </c>
      <c r="AN29" s="15">
        <f t="shared" si="12"/>
        <v>68.100178316332503</v>
      </c>
      <c r="AO29" s="15">
        <v>-28237.3</v>
      </c>
      <c r="AP29" s="15">
        <v>-20350.7</v>
      </c>
      <c r="AQ29" s="2"/>
    </row>
    <row r="30" spans="1:43" ht="20.25" customHeight="1" x14ac:dyDescent="0.25">
      <c r="A30" s="14">
        <f t="shared" si="13"/>
        <v>21</v>
      </c>
      <c r="B30" s="14" t="s">
        <v>45</v>
      </c>
      <c r="C30" s="15">
        <v>402666.5</v>
      </c>
      <c r="D30" s="15">
        <v>284607.3</v>
      </c>
      <c r="E30" s="15">
        <f t="shared" si="0"/>
        <v>70.680650116163122</v>
      </c>
      <c r="F30" s="15">
        <v>69204.2</v>
      </c>
      <c r="G30" s="15">
        <v>43895.9</v>
      </c>
      <c r="H30" s="15">
        <v>46984.6</v>
      </c>
      <c r="I30" s="15">
        <f t="shared" si="1"/>
        <v>107.03642025792841</v>
      </c>
      <c r="J30" s="15">
        <f t="shared" si="2"/>
        <v>67.892700154036888</v>
      </c>
      <c r="K30" s="15">
        <v>22779.7</v>
      </c>
      <c r="L30" s="15">
        <v>24412.1</v>
      </c>
      <c r="M30" s="15">
        <f t="shared" si="3"/>
        <v>107.16602940337229</v>
      </c>
      <c r="N30" s="15">
        <v>323.60000000000002</v>
      </c>
      <c r="O30" s="15">
        <v>641.70000000000005</v>
      </c>
      <c r="P30" s="15">
        <f t="shared" si="4"/>
        <v>198.30037082818293</v>
      </c>
      <c r="Q30" s="15">
        <v>329.5</v>
      </c>
      <c r="R30" s="15">
        <v>416.1</v>
      </c>
      <c r="S30" s="15">
        <f t="shared" si="5"/>
        <v>126.28224582701063</v>
      </c>
      <c r="T30" s="15">
        <v>1694.1</v>
      </c>
      <c r="U30" s="15">
        <v>2045.2</v>
      </c>
      <c r="V30" s="15">
        <f t="shared" si="6"/>
        <v>120.72486866182635</v>
      </c>
      <c r="W30" s="15">
        <v>3539.9</v>
      </c>
      <c r="X30" s="15">
        <v>3314.7</v>
      </c>
      <c r="Y30" s="15">
        <f t="shared" si="7"/>
        <v>93.638238368315484</v>
      </c>
      <c r="Z30" s="15">
        <v>8225</v>
      </c>
      <c r="AA30" s="15">
        <v>9544.2999999999993</v>
      </c>
      <c r="AB30" s="15">
        <f t="shared" si="8"/>
        <v>116.04012158054711</v>
      </c>
      <c r="AC30" s="15">
        <v>3805.2</v>
      </c>
      <c r="AD30" s="15">
        <v>3954.2</v>
      </c>
      <c r="AE30" s="15">
        <f t="shared" si="9"/>
        <v>103.91569431304531</v>
      </c>
      <c r="AF30" s="15">
        <v>1688.4</v>
      </c>
      <c r="AG30" s="15">
        <v>2408.6</v>
      </c>
      <c r="AH30" s="15">
        <f t="shared" si="10"/>
        <v>142.65576877517174</v>
      </c>
      <c r="AI30" s="15">
        <v>333462.3</v>
      </c>
      <c r="AJ30" s="15">
        <v>237622.6</v>
      </c>
      <c r="AK30" s="15">
        <f t="shared" si="11"/>
        <v>71.259209811723849</v>
      </c>
      <c r="AL30" s="15">
        <v>421867.7</v>
      </c>
      <c r="AM30" s="15">
        <v>293043.09999999998</v>
      </c>
      <c r="AN30" s="15">
        <f t="shared" si="12"/>
        <v>69.463270119992586</v>
      </c>
      <c r="AO30" s="15">
        <v>-19001.2</v>
      </c>
      <c r="AP30" s="15">
        <v>-8435.7999999999993</v>
      </c>
      <c r="AQ30" s="2"/>
    </row>
    <row r="31" spans="1:43" ht="20.25" customHeight="1" x14ac:dyDescent="0.25">
      <c r="A31" s="14">
        <f t="shared" si="13"/>
        <v>22</v>
      </c>
      <c r="B31" s="14" t="s">
        <v>46</v>
      </c>
      <c r="C31" s="15">
        <v>677238</v>
      </c>
      <c r="D31" s="15">
        <v>380247.8</v>
      </c>
      <c r="E31" s="15">
        <f t="shared" si="0"/>
        <v>56.146849408922705</v>
      </c>
      <c r="F31" s="15">
        <v>191476.2</v>
      </c>
      <c r="G31" s="15">
        <v>99952.6</v>
      </c>
      <c r="H31" s="15">
        <v>108297.9</v>
      </c>
      <c r="I31" s="15">
        <f t="shared" si="1"/>
        <v>108.34925754807779</v>
      </c>
      <c r="J31" s="15">
        <f t="shared" si="2"/>
        <v>56.559457520046877</v>
      </c>
      <c r="K31" s="15">
        <v>57866.8</v>
      </c>
      <c r="L31" s="15">
        <v>59169</v>
      </c>
      <c r="M31" s="15">
        <f t="shared" si="3"/>
        <v>102.2503404370036</v>
      </c>
      <c r="N31" s="15">
        <v>1286.4000000000001</v>
      </c>
      <c r="O31" s="15">
        <v>1498.4</v>
      </c>
      <c r="P31" s="15">
        <f t="shared" si="4"/>
        <v>116.48009950248756</v>
      </c>
      <c r="Q31" s="15">
        <v>987.2</v>
      </c>
      <c r="R31" s="15">
        <v>1273.4000000000001</v>
      </c>
      <c r="S31" s="15">
        <f t="shared" si="5"/>
        <v>128.99108589951379</v>
      </c>
      <c r="T31" s="15">
        <v>3786.8</v>
      </c>
      <c r="U31" s="15">
        <v>4293.6000000000004</v>
      </c>
      <c r="V31" s="15">
        <f t="shared" si="6"/>
        <v>113.38333157283193</v>
      </c>
      <c r="W31" s="15">
        <v>13384.2</v>
      </c>
      <c r="X31" s="15">
        <v>12642.6</v>
      </c>
      <c r="Y31" s="15">
        <f t="shared" si="7"/>
        <v>94.459138387053386</v>
      </c>
      <c r="Z31" s="15">
        <v>16331.5</v>
      </c>
      <c r="AA31" s="15">
        <v>22210.2</v>
      </c>
      <c r="AB31" s="15">
        <f t="shared" si="8"/>
        <v>135.99608119278693</v>
      </c>
      <c r="AC31" s="15">
        <v>8767.9</v>
      </c>
      <c r="AD31" s="15">
        <v>9157</v>
      </c>
      <c r="AE31" s="15">
        <f t="shared" si="9"/>
        <v>104.43777871554192</v>
      </c>
      <c r="AF31" s="15">
        <v>4528</v>
      </c>
      <c r="AG31" s="15">
        <v>2967</v>
      </c>
      <c r="AH31" s="15">
        <f t="shared" si="10"/>
        <v>65.525618374558306</v>
      </c>
      <c r="AI31" s="15">
        <v>485761.8</v>
      </c>
      <c r="AJ31" s="15">
        <v>271949.90000000002</v>
      </c>
      <c r="AK31" s="15">
        <f t="shared" si="11"/>
        <v>55.984208721229223</v>
      </c>
      <c r="AL31" s="15">
        <v>744771.4</v>
      </c>
      <c r="AM31" s="15">
        <v>396424.2</v>
      </c>
      <c r="AN31" s="15">
        <f t="shared" si="12"/>
        <v>53.227634680923572</v>
      </c>
      <c r="AO31" s="15">
        <v>-19618.7</v>
      </c>
      <c r="AP31" s="15">
        <v>-16176.4</v>
      </c>
      <c r="AQ31" s="2"/>
    </row>
    <row r="32" spans="1:43" ht="20.25" customHeight="1" x14ac:dyDescent="0.25">
      <c r="A32" s="14">
        <f t="shared" si="13"/>
        <v>23</v>
      </c>
      <c r="B32" s="14" t="s">
        <v>47</v>
      </c>
      <c r="C32" s="15">
        <v>1246781.1000000001</v>
      </c>
      <c r="D32" s="15">
        <v>696020.5</v>
      </c>
      <c r="E32" s="15">
        <f t="shared" si="0"/>
        <v>55.825397096571315</v>
      </c>
      <c r="F32" s="15">
        <v>269148.90000000002</v>
      </c>
      <c r="G32" s="15">
        <v>178725.9</v>
      </c>
      <c r="H32" s="15">
        <v>187864.7</v>
      </c>
      <c r="I32" s="15">
        <f t="shared" si="1"/>
        <v>105.11330478682721</v>
      </c>
      <c r="J32" s="15">
        <f t="shared" si="2"/>
        <v>69.799542186499735</v>
      </c>
      <c r="K32" s="15">
        <v>74320</v>
      </c>
      <c r="L32" s="15">
        <v>82593.8</v>
      </c>
      <c r="M32" s="15">
        <f t="shared" si="3"/>
        <v>111.13266953713672</v>
      </c>
      <c r="N32" s="15">
        <v>4124.3</v>
      </c>
      <c r="O32" s="15">
        <v>5557.8</v>
      </c>
      <c r="P32" s="15">
        <f t="shared" si="4"/>
        <v>134.75741337924012</v>
      </c>
      <c r="Q32" s="15">
        <v>1044</v>
      </c>
      <c r="R32" s="15">
        <v>1411.4</v>
      </c>
      <c r="S32" s="15">
        <f t="shared" si="5"/>
        <v>135.19157088122606</v>
      </c>
      <c r="T32" s="15">
        <v>13671.1</v>
      </c>
      <c r="U32" s="15">
        <v>15358.7</v>
      </c>
      <c r="V32" s="15">
        <f t="shared" si="6"/>
        <v>112.34428831622914</v>
      </c>
      <c r="W32" s="15">
        <v>32071.3</v>
      </c>
      <c r="X32" s="15">
        <v>28043.8</v>
      </c>
      <c r="Y32" s="15">
        <f t="shared" si="7"/>
        <v>87.442043197500567</v>
      </c>
      <c r="Z32" s="15">
        <v>42001.7</v>
      </c>
      <c r="AA32" s="15">
        <v>45755.7</v>
      </c>
      <c r="AB32" s="15">
        <f t="shared" si="8"/>
        <v>108.93773347269277</v>
      </c>
      <c r="AC32" s="15">
        <v>15504.1</v>
      </c>
      <c r="AD32" s="15">
        <v>19455.599999999999</v>
      </c>
      <c r="AE32" s="15">
        <f t="shared" si="9"/>
        <v>125.48680671564294</v>
      </c>
      <c r="AF32" s="15">
        <v>15415.2</v>
      </c>
      <c r="AG32" s="15">
        <v>13966.9</v>
      </c>
      <c r="AH32" s="15">
        <f t="shared" si="10"/>
        <v>90.604727801131347</v>
      </c>
      <c r="AI32" s="15">
        <v>977632.2</v>
      </c>
      <c r="AJ32" s="15">
        <v>508155.8</v>
      </c>
      <c r="AK32" s="15">
        <f t="shared" si="11"/>
        <v>51.978218393379436</v>
      </c>
      <c r="AL32" s="15">
        <v>1310649.8</v>
      </c>
      <c r="AM32" s="15">
        <v>713992.8</v>
      </c>
      <c r="AN32" s="15">
        <f t="shared" si="12"/>
        <v>54.476245294509638</v>
      </c>
      <c r="AO32" s="15">
        <v>-63668.7</v>
      </c>
      <c r="AP32" s="15">
        <v>-17972.3</v>
      </c>
      <c r="AQ32" s="2"/>
    </row>
    <row r="33" spans="1:43" ht="20.25" customHeight="1" x14ac:dyDescent="0.25">
      <c r="A33" s="14">
        <f t="shared" si="13"/>
        <v>24</v>
      </c>
      <c r="B33" s="14" t="s">
        <v>48</v>
      </c>
      <c r="C33" s="15">
        <v>2122777.7999999998</v>
      </c>
      <c r="D33" s="15">
        <v>1391417.1</v>
      </c>
      <c r="E33" s="15">
        <f t="shared" si="0"/>
        <v>65.5469969584193</v>
      </c>
      <c r="F33" s="15">
        <v>630066.69999999995</v>
      </c>
      <c r="G33" s="15">
        <v>423721.3</v>
      </c>
      <c r="H33" s="15">
        <v>401923.3</v>
      </c>
      <c r="I33" s="15">
        <f t="shared" si="1"/>
        <v>94.855580779158373</v>
      </c>
      <c r="J33" s="15">
        <f t="shared" si="2"/>
        <v>63.79059550361891</v>
      </c>
      <c r="K33" s="15">
        <v>168622.1</v>
      </c>
      <c r="L33" s="15">
        <v>166183.6</v>
      </c>
      <c r="M33" s="15">
        <f t="shared" si="3"/>
        <v>98.553866901195036</v>
      </c>
      <c r="N33" s="15">
        <v>7790.6</v>
      </c>
      <c r="O33" s="15">
        <v>9088.7000000000007</v>
      </c>
      <c r="P33" s="15">
        <f t="shared" si="4"/>
        <v>116.66238800605859</v>
      </c>
      <c r="Q33" s="15">
        <v>3600.6</v>
      </c>
      <c r="R33" s="15">
        <v>4262.8999999999996</v>
      </c>
      <c r="S33" s="15">
        <f t="shared" si="5"/>
        <v>118.3941565294673</v>
      </c>
      <c r="T33" s="15">
        <v>67086.899999999994</v>
      </c>
      <c r="U33" s="15">
        <v>59521.5</v>
      </c>
      <c r="V33" s="15">
        <f t="shared" si="6"/>
        <v>88.72298466615689</v>
      </c>
      <c r="W33" s="15">
        <v>37739.800000000003</v>
      </c>
      <c r="X33" s="15">
        <v>35884.699999999997</v>
      </c>
      <c r="Y33" s="15">
        <f t="shared" si="7"/>
        <v>95.084499652886322</v>
      </c>
      <c r="Z33" s="15">
        <v>121217.2</v>
      </c>
      <c r="AA33" s="15">
        <v>107724.7</v>
      </c>
      <c r="AB33" s="15">
        <f t="shared" si="8"/>
        <v>88.869153882452324</v>
      </c>
      <c r="AC33" s="15">
        <v>66221.399999999994</v>
      </c>
      <c r="AD33" s="15">
        <v>61660.5</v>
      </c>
      <c r="AE33" s="15">
        <f t="shared" si="9"/>
        <v>93.112649385244055</v>
      </c>
      <c r="AF33" s="15">
        <v>34334.400000000001</v>
      </c>
      <c r="AG33" s="15">
        <v>18412.099999999999</v>
      </c>
      <c r="AH33" s="15">
        <f t="shared" si="10"/>
        <v>53.625809683582638</v>
      </c>
      <c r="AI33" s="15">
        <v>1492711.1</v>
      </c>
      <c r="AJ33" s="15">
        <v>989493.8</v>
      </c>
      <c r="AK33" s="15">
        <f t="shared" si="11"/>
        <v>66.288366181506916</v>
      </c>
      <c r="AL33" s="15">
        <v>2189428.6</v>
      </c>
      <c r="AM33" s="15">
        <v>1468646</v>
      </c>
      <c r="AN33" s="15">
        <f t="shared" si="12"/>
        <v>67.07896297691552</v>
      </c>
      <c r="AO33" s="15">
        <v>-101768.7</v>
      </c>
      <c r="AP33" s="15">
        <v>-77228.899999999994</v>
      </c>
      <c r="AQ33" s="2"/>
    </row>
    <row r="34" spans="1:43" ht="20.25" customHeight="1" x14ac:dyDescent="0.25">
      <c r="A34" s="14">
        <f t="shared" si="13"/>
        <v>25</v>
      </c>
      <c r="B34" s="14" t="s">
        <v>49</v>
      </c>
      <c r="C34" s="15">
        <v>616003.80000000005</v>
      </c>
      <c r="D34" s="15">
        <v>385597</v>
      </c>
      <c r="E34" s="15">
        <f t="shared" si="0"/>
        <v>62.596529436993734</v>
      </c>
      <c r="F34" s="15">
        <v>175334</v>
      </c>
      <c r="G34" s="15">
        <v>107705.8</v>
      </c>
      <c r="H34" s="15">
        <v>127489.7</v>
      </c>
      <c r="I34" s="15">
        <f t="shared" si="1"/>
        <v>118.36846297970953</v>
      </c>
      <c r="J34" s="15">
        <f t="shared" si="2"/>
        <v>72.712480180683727</v>
      </c>
      <c r="K34" s="15">
        <v>64225.5</v>
      </c>
      <c r="L34" s="15">
        <v>73533.600000000006</v>
      </c>
      <c r="M34" s="15">
        <f t="shared" si="3"/>
        <v>114.49284162832521</v>
      </c>
      <c r="N34" s="15">
        <v>1341.3</v>
      </c>
      <c r="O34" s="15">
        <v>2738</v>
      </c>
      <c r="P34" s="15">
        <f t="shared" si="4"/>
        <v>204.13032133005294</v>
      </c>
      <c r="Q34" s="15">
        <v>1026.5999999999999</v>
      </c>
      <c r="R34" s="15">
        <v>1182.0999999999999</v>
      </c>
      <c r="S34" s="15">
        <f t="shared" si="5"/>
        <v>115.14708747321254</v>
      </c>
      <c r="T34" s="15">
        <v>8119.7</v>
      </c>
      <c r="U34" s="15">
        <v>6381.3</v>
      </c>
      <c r="V34" s="15">
        <f t="shared" si="6"/>
        <v>78.590342007709651</v>
      </c>
      <c r="W34" s="15">
        <v>11927.9</v>
      </c>
      <c r="X34" s="15">
        <v>11974.6</v>
      </c>
      <c r="Y34" s="15">
        <f t="shared" si="7"/>
        <v>100.3915190435869</v>
      </c>
      <c r="Z34" s="15">
        <v>15537.5</v>
      </c>
      <c r="AA34" s="15">
        <v>25914.6</v>
      </c>
      <c r="AB34" s="15">
        <f t="shared" si="8"/>
        <v>166.78744971842318</v>
      </c>
      <c r="AC34" s="15">
        <v>9542.1</v>
      </c>
      <c r="AD34" s="15">
        <v>11731.6</v>
      </c>
      <c r="AE34" s="15">
        <f t="shared" si="9"/>
        <v>122.94568281615157</v>
      </c>
      <c r="AF34" s="15">
        <v>2214.4</v>
      </c>
      <c r="AG34" s="15">
        <v>6216.3</v>
      </c>
      <c r="AH34" s="15">
        <f t="shared" si="10"/>
        <v>280.72164017341044</v>
      </c>
      <c r="AI34" s="15">
        <v>440669.8</v>
      </c>
      <c r="AJ34" s="15">
        <v>258107.3</v>
      </c>
      <c r="AK34" s="15">
        <f t="shared" si="11"/>
        <v>58.571588068889682</v>
      </c>
      <c r="AL34" s="15">
        <v>650004.19999999995</v>
      </c>
      <c r="AM34" s="15">
        <v>404405.5</v>
      </c>
      <c r="AN34" s="15">
        <f t="shared" si="12"/>
        <v>62.215828759260326</v>
      </c>
      <c r="AO34" s="15">
        <v>-35347.599999999999</v>
      </c>
      <c r="AP34" s="15">
        <v>-18808.5</v>
      </c>
      <c r="AQ34" s="2"/>
    </row>
    <row r="35" spans="1:43" ht="20.25" customHeight="1" x14ac:dyDescent="0.25">
      <c r="A35" s="14">
        <f t="shared" si="13"/>
        <v>26</v>
      </c>
      <c r="B35" s="14" t="s">
        <v>50</v>
      </c>
      <c r="C35" s="15">
        <v>12785468.6</v>
      </c>
      <c r="D35" s="15">
        <v>7353485</v>
      </c>
      <c r="E35" s="15">
        <f t="shared" si="0"/>
        <v>57.514395678856857</v>
      </c>
      <c r="F35" s="15">
        <v>4486372.5</v>
      </c>
      <c r="G35" s="15">
        <v>2786206.7</v>
      </c>
      <c r="H35" s="15">
        <v>2846649.7</v>
      </c>
      <c r="I35" s="15">
        <f t="shared" si="1"/>
        <v>102.1693652520468</v>
      </c>
      <c r="J35" s="15">
        <f t="shared" si="2"/>
        <v>63.451033100795804</v>
      </c>
      <c r="K35" s="15">
        <v>1250976.1000000001</v>
      </c>
      <c r="L35" s="15">
        <v>1303150.8</v>
      </c>
      <c r="M35" s="15">
        <f t="shared" si="3"/>
        <v>104.17071916881547</v>
      </c>
      <c r="N35" s="15">
        <v>45577.4</v>
      </c>
      <c r="O35" s="15">
        <v>59808.6</v>
      </c>
      <c r="P35" s="15">
        <f t="shared" si="4"/>
        <v>131.22424710492479</v>
      </c>
      <c r="Q35" s="15">
        <v>18039</v>
      </c>
      <c r="R35" s="15">
        <v>20671.2</v>
      </c>
      <c r="S35" s="15">
        <f t="shared" si="5"/>
        <v>114.59171794445369</v>
      </c>
      <c r="T35" s="15">
        <v>183246.2</v>
      </c>
      <c r="U35" s="15">
        <v>241463.2</v>
      </c>
      <c r="V35" s="15">
        <f t="shared" si="6"/>
        <v>131.76982660486274</v>
      </c>
      <c r="W35" s="15">
        <v>260591.1</v>
      </c>
      <c r="X35" s="15">
        <v>250720.2</v>
      </c>
      <c r="Y35" s="15">
        <f t="shared" si="7"/>
        <v>96.212111618547226</v>
      </c>
      <c r="Z35" s="15">
        <v>922025.3</v>
      </c>
      <c r="AA35" s="15">
        <v>861881</v>
      </c>
      <c r="AB35" s="15">
        <f t="shared" si="8"/>
        <v>93.476936045030428</v>
      </c>
      <c r="AC35" s="15">
        <v>521946.9</v>
      </c>
      <c r="AD35" s="15">
        <v>422450.9</v>
      </c>
      <c r="AE35" s="15">
        <f t="shared" si="9"/>
        <v>80.937524487644239</v>
      </c>
      <c r="AF35" s="15">
        <v>277539.20000000001</v>
      </c>
      <c r="AG35" s="15">
        <v>221308</v>
      </c>
      <c r="AH35" s="15">
        <f t="shared" si="10"/>
        <v>79.739366547139994</v>
      </c>
      <c r="AI35" s="15">
        <v>8299096.0999999996</v>
      </c>
      <c r="AJ35" s="15">
        <v>4506835.3</v>
      </c>
      <c r="AK35" s="15">
        <f t="shared" si="11"/>
        <v>54.305134507359178</v>
      </c>
      <c r="AL35" s="15">
        <v>13291315.300000001</v>
      </c>
      <c r="AM35" s="15">
        <v>7569796.2999999998</v>
      </c>
      <c r="AN35" s="15">
        <f t="shared" si="12"/>
        <v>56.952951074751788</v>
      </c>
      <c r="AO35" s="15">
        <v>-501644.6</v>
      </c>
      <c r="AP35" s="15">
        <v>-216311.3</v>
      </c>
      <c r="AQ35" s="2"/>
    </row>
    <row r="36" spans="1:43" ht="20.25" customHeight="1" x14ac:dyDescent="0.25">
      <c r="A36" s="31"/>
      <c r="B36" s="31" t="s">
        <v>52</v>
      </c>
      <c r="C36" s="32">
        <f>SUM(C10:C35)</f>
        <v>29763751.899999999</v>
      </c>
      <c r="D36" s="32">
        <f t="shared" ref="D36:AP36" si="14">SUM(D10:D35)</f>
        <v>17959142.299999997</v>
      </c>
      <c r="E36" s="32">
        <f t="shared" si="0"/>
        <v>60.338973259617845</v>
      </c>
      <c r="F36" s="32">
        <f t="shared" si="14"/>
        <v>8661423.4000000004</v>
      </c>
      <c r="G36" s="32">
        <f t="shared" si="14"/>
        <v>5414342.9000000004</v>
      </c>
      <c r="H36" s="32">
        <f t="shared" si="14"/>
        <v>5584948.7000000011</v>
      </c>
      <c r="I36" s="32">
        <f t="shared" si="1"/>
        <v>103.15099732600979</v>
      </c>
      <c r="J36" s="32">
        <f t="shared" si="2"/>
        <v>64.480726112523271</v>
      </c>
      <c r="K36" s="32">
        <f t="shared" si="14"/>
        <v>2692947.5</v>
      </c>
      <c r="L36" s="32">
        <f t="shared" si="14"/>
        <v>2814265.4000000004</v>
      </c>
      <c r="M36" s="32">
        <f t="shared" si="3"/>
        <v>104.50502284207175</v>
      </c>
      <c r="N36" s="32">
        <f t="shared" si="14"/>
        <v>78565.5</v>
      </c>
      <c r="O36" s="32">
        <f t="shared" si="14"/>
        <v>105286.80000000002</v>
      </c>
      <c r="P36" s="32">
        <f t="shared" si="4"/>
        <v>134.01149359451671</v>
      </c>
      <c r="Q36" s="32">
        <f t="shared" si="14"/>
        <v>39076.800000000003</v>
      </c>
      <c r="R36" s="32">
        <f t="shared" si="14"/>
        <v>44711.5</v>
      </c>
      <c r="S36" s="32">
        <f t="shared" si="5"/>
        <v>114.41955328993161</v>
      </c>
      <c r="T36" s="32">
        <f t="shared" si="14"/>
        <v>378212.5</v>
      </c>
      <c r="U36" s="32">
        <f t="shared" si="14"/>
        <v>444094.69999999995</v>
      </c>
      <c r="V36" s="32">
        <f t="shared" si="6"/>
        <v>117.41936080906896</v>
      </c>
      <c r="W36" s="32">
        <f t="shared" si="14"/>
        <v>473765.6</v>
      </c>
      <c r="X36" s="32">
        <f t="shared" si="14"/>
        <v>446641.19999999995</v>
      </c>
      <c r="Y36" s="32">
        <f t="shared" si="7"/>
        <v>94.27472150785114</v>
      </c>
      <c r="Z36" s="32">
        <f t="shared" si="14"/>
        <v>1382102.7000000002</v>
      </c>
      <c r="AA36" s="32">
        <f t="shared" si="14"/>
        <v>1327080.8999999999</v>
      </c>
      <c r="AB36" s="32">
        <f t="shared" si="8"/>
        <v>96.018978908007327</v>
      </c>
      <c r="AC36" s="32">
        <f t="shared" si="14"/>
        <v>721896.8</v>
      </c>
      <c r="AD36" s="32">
        <f t="shared" si="14"/>
        <v>638905.5</v>
      </c>
      <c r="AE36" s="32">
        <f t="shared" si="9"/>
        <v>88.503716874766582</v>
      </c>
      <c r="AF36" s="32">
        <f t="shared" si="14"/>
        <v>393481.6</v>
      </c>
      <c r="AG36" s="32">
        <f t="shared" si="14"/>
        <v>328254</v>
      </c>
      <c r="AH36" s="32">
        <f t="shared" si="10"/>
        <v>83.42296056537333</v>
      </c>
      <c r="AI36" s="32">
        <f t="shared" si="14"/>
        <v>21102328.399999999</v>
      </c>
      <c r="AJ36" s="32">
        <f t="shared" si="14"/>
        <v>12374193.599999998</v>
      </c>
      <c r="AK36" s="32">
        <f t="shared" si="11"/>
        <v>58.638996443634149</v>
      </c>
      <c r="AL36" s="32">
        <f t="shared" si="14"/>
        <v>31251991.899999999</v>
      </c>
      <c r="AM36" s="32">
        <f t="shared" si="14"/>
        <v>18712431.5</v>
      </c>
      <c r="AN36" s="32">
        <f t="shared" si="12"/>
        <v>59.875964258137415</v>
      </c>
      <c r="AO36" s="32">
        <f t="shared" si="14"/>
        <v>-1417610.4999999998</v>
      </c>
      <c r="AP36" s="32">
        <f t="shared" si="14"/>
        <v>-753289.3</v>
      </c>
      <c r="AQ36" s="2"/>
    </row>
    <row r="37" spans="1:43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3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</sheetData>
  <mergeCells count="45">
    <mergeCell ref="U3:V3"/>
    <mergeCell ref="AO4:AP6"/>
    <mergeCell ref="AL4:AN6"/>
    <mergeCell ref="AI5:AK6"/>
    <mergeCell ref="AI7:AI8"/>
    <mergeCell ref="AJ7:AJ8"/>
    <mergeCell ref="AK7:AK8"/>
    <mergeCell ref="AL7:AL8"/>
    <mergeCell ref="AM7:AM8"/>
    <mergeCell ref="AN7:AN8"/>
    <mergeCell ref="AO7:AO8"/>
    <mergeCell ref="AP7:AP8"/>
    <mergeCell ref="Z6:AB6"/>
    <mergeCell ref="AC6:AE6"/>
    <mergeCell ref="AF6:AH6"/>
    <mergeCell ref="Q7:R7"/>
    <mergeCell ref="K7:L7"/>
    <mergeCell ref="N7:O7"/>
    <mergeCell ref="T7:U7"/>
    <mergeCell ref="W7:X7"/>
    <mergeCell ref="Z7:AA7"/>
    <mergeCell ref="AC7:AD7"/>
    <mergeCell ref="AF7:AG7"/>
    <mergeCell ref="N6:P6"/>
    <mergeCell ref="K6:M6"/>
    <mergeCell ref="Q6:S6"/>
    <mergeCell ref="T6:V6"/>
    <mergeCell ref="W6:Y6"/>
    <mergeCell ref="C1:T1"/>
    <mergeCell ref="C2:E2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  <mergeCell ref="F4:H4"/>
  </mergeCells>
  <pageMargins left="0.39370078740157483" right="0.39370078740157483" top="0.74803149606299213" bottom="0.74803149606299213" header="0.31496062992125984" footer="0.31496062992125984"/>
  <pageSetup paperSize="9" scale="6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16EA1A4-9DCD-451C-9CE1-AE0E707B5D1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2019-10-14T06:58:51Z</cp:lastPrinted>
  <dcterms:created xsi:type="dcterms:W3CDTF">2019-10-14T05:07:44Z</dcterms:created>
  <dcterms:modified xsi:type="dcterms:W3CDTF">2019-10-14T07:05:30Z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