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/>
  </bookViews>
  <sheets>
    <sheet name="Таблица 1" sheetId="2" r:id="rId1"/>
  </sheets>
  <definedNames>
    <definedName name="_xlnm.Print_Titles" localSheetId="0">'Таблица 1'!$A:$B</definedName>
  </definedNames>
  <calcPr calcId="145621"/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J10" i="2"/>
  <c r="I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10" i="2"/>
  <c r="D36" i="2"/>
  <c r="F36" i="2"/>
  <c r="G36" i="2"/>
  <c r="H36" i="2"/>
  <c r="K36" i="2"/>
  <c r="L36" i="2"/>
  <c r="N36" i="2"/>
  <c r="O36" i="2"/>
  <c r="P36" i="2" s="1"/>
  <c r="Q36" i="2"/>
  <c r="R36" i="2"/>
  <c r="T36" i="2"/>
  <c r="U36" i="2"/>
  <c r="W36" i="2"/>
  <c r="X36" i="2"/>
  <c r="Z36" i="2"/>
  <c r="AA36" i="2"/>
  <c r="AC36" i="2"/>
  <c r="AD36" i="2"/>
  <c r="AF36" i="2"/>
  <c r="AG36" i="2"/>
  <c r="AH36" i="2" s="1"/>
  <c r="AI36" i="2"/>
  <c r="AJ36" i="2"/>
  <c r="AL36" i="2"/>
  <c r="AM36" i="2"/>
  <c r="AO36" i="2"/>
  <c r="AP36" i="2"/>
  <c r="AR36" i="2"/>
  <c r="AS36" i="2"/>
  <c r="C36" i="2"/>
  <c r="V36" i="2" l="1"/>
  <c r="AQ36" i="2"/>
  <c r="AE36" i="2"/>
  <c r="Y36" i="2"/>
  <c r="S36" i="2"/>
  <c r="M36" i="2"/>
  <c r="AN36" i="2"/>
  <c r="AK36" i="2"/>
  <c r="AB36" i="2"/>
  <c r="J36" i="2"/>
  <c r="E36" i="2"/>
  <c r="I36" i="2"/>
</calcChain>
</file>

<file path=xl/sharedStrings.xml><?xml version="1.0" encoding="utf-8"?>
<sst xmlns="http://schemas.openxmlformats.org/spreadsheetml/2006/main" count="109" uniqueCount="56">
  <si>
    <t>№ п/п</t>
  </si>
  <si>
    <t>Наименование муниципальных образований</t>
  </si>
  <si>
    <t>Доходы - всего</t>
  </si>
  <si>
    <t xml:space="preserve">          в том числе</t>
  </si>
  <si>
    <t>Расходы - всего</t>
  </si>
  <si>
    <t>Дефицит (профицит) бюджета</t>
  </si>
  <si>
    <t>Налоговые и неналоговые доходы</t>
  </si>
  <si>
    <t xml:space="preserve">Безвозмездные поступления </t>
  </si>
  <si>
    <t>Назначено на год</t>
  </si>
  <si>
    <t>Исполнено - Всего</t>
  </si>
  <si>
    <t>%</t>
  </si>
  <si>
    <t>Налоговые доходы</t>
  </si>
  <si>
    <t>Налог на доходы физических лиц</t>
  </si>
  <si>
    <t>Налоги на имущество физических лиц</t>
  </si>
  <si>
    <t>Транспортный налог</t>
  </si>
  <si>
    <t>Земельный налог</t>
  </si>
  <si>
    <t>Единый налог на вмененный доход для отдельных видов деятельности</t>
  </si>
  <si>
    <t>Неналоговые доходы</t>
  </si>
  <si>
    <t>Доходы от использовния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</si>
  <si>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</si>
  <si>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Исполнено</t>
  </si>
  <si>
    <t>на  01.12.2018</t>
  </si>
  <si>
    <t>на  01.12.2019</t>
  </si>
  <si>
    <t>01.12.2019 / 01.12.2018</t>
  </si>
  <si>
    <t>01.12.2019 к плановым назначениям</t>
  </si>
  <si>
    <t xml:space="preserve">Исполнено
 </t>
  </si>
  <si>
    <t>Исполнено
 3</t>
  </si>
  <si>
    <t>Алатырский район</t>
  </si>
  <si>
    <t>Аликовский район</t>
  </si>
  <si>
    <t>Батыревский pайон</t>
  </si>
  <si>
    <t>Вурнарский pайон</t>
  </si>
  <si>
    <t>Ибресинский pайон</t>
  </si>
  <si>
    <t>Канашский pайон</t>
  </si>
  <si>
    <t>Козловский pайон</t>
  </si>
  <si>
    <t>Комсомольский pайон</t>
  </si>
  <si>
    <t>Красноармейский pайон</t>
  </si>
  <si>
    <t>Красночетайский pайон</t>
  </si>
  <si>
    <t>Марпосадский pайон</t>
  </si>
  <si>
    <t>Моргаушский pайон</t>
  </si>
  <si>
    <t>Порецкий pайон</t>
  </si>
  <si>
    <t>Урмарский pайон</t>
  </si>
  <si>
    <t>Цивильский pайон</t>
  </si>
  <si>
    <t>Чебоксарский pайон</t>
  </si>
  <si>
    <t>Шемуршинский pайон</t>
  </si>
  <si>
    <t>Шумерлинский pайон</t>
  </si>
  <si>
    <t>Ядринский pайон</t>
  </si>
  <si>
    <t>Яльчикский pайон</t>
  </si>
  <si>
    <t>Янтиковский pайон</t>
  </si>
  <si>
    <t>г.Алатырь</t>
  </si>
  <si>
    <t>г.Канаш</t>
  </si>
  <si>
    <t>г.Новочебоксарск</t>
  </si>
  <si>
    <t>г.Шумерля</t>
  </si>
  <si>
    <t>г.Чебоксары</t>
  </si>
  <si>
    <t>Итого</t>
  </si>
  <si>
    <t xml:space="preserve">Исполнение консолидированных бюджетов муниципальных районов и бюджетов городских округов на 1 декабря 2019 года  </t>
  </si>
  <si>
    <t>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</si>
</sst>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u/>
      <sz val="11"/>
      <color rgb="FF000000"/>
      <name val="Calibri"/>
      <scheme val="minor"/>
    </font>
    <font>
      <sz val="8"/>
      <color rgb="FF000000"/>
      <name val="Arial"/>
    </font>
    <font>
      <sz val="8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2">
    <xf numFmtId="0" fontId="0" fillId="0" borderId="0"/>
    <xf numFmtId="0" fontId="1" fillId="0" borderId="1">
      <alignment wrapText="1"/>
    </xf>
    <xf numFmtId="0" fontId="2" fillId="0" borderId="1">
      <alignment horizontal="center" vertical="center" wrapText="1"/>
    </xf>
    <xf numFmtId="0" fontId="1" fillId="0" borderId="1"/>
    <xf numFmtId="0" fontId="1" fillId="0" borderId="1">
      <alignment horizontal="center" wrapText="1"/>
    </xf>
    <xf numFmtId="0" fontId="1" fillId="0" borderId="1">
      <alignment horizontal="left" wrapText="1"/>
    </xf>
    <xf numFmtId="0" fontId="3" fillId="0" borderId="1">
      <alignment wrapText="1"/>
    </xf>
    <xf numFmtId="0" fontId="1" fillId="0" borderId="2"/>
    <xf numFmtId="3" fontId="4" fillId="0" borderId="3">
      <alignment horizontal="center" vertical="center" wrapText="1"/>
    </xf>
    <xf numFmtId="164" fontId="4" fillId="0" borderId="3">
      <alignment horizontal="center" vertical="center" wrapText="1"/>
    </xf>
    <xf numFmtId="164" fontId="4" fillId="0" borderId="4">
      <alignment vertical="center" wrapText="1"/>
    </xf>
    <xf numFmtId="164" fontId="4" fillId="0" borderId="5">
      <alignment vertical="center" wrapText="1"/>
    </xf>
    <xf numFmtId="164" fontId="4" fillId="0" borderId="6">
      <alignment vertical="center" wrapText="1"/>
    </xf>
    <xf numFmtId="1" fontId="4" fillId="0" borderId="3">
      <alignment horizontal="center" vertical="center" wrapText="1"/>
    </xf>
    <xf numFmtId="49" fontId="4" fillId="0" borderId="3">
      <alignment horizontal="center" vertical="center" wrapText="1"/>
    </xf>
    <xf numFmtId="0" fontId="1" fillId="0" borderId="3">
      <alignment horizontal="center"/>
    </xf>
    <xf numFmtId="0" fontId="1" fillId="0" borderId="3"/>
    <xf numFmtId="2" fontId="1" fillId="0" borderId="3">
      <alignment horizontal="right" shrinkToFit="1"/>
    </xf>
    <xf numFmtId="0" fontId="1" fillId="0" borderId="7"/>
    <xf numFmtId="0" fontId="1" fillId="0" borderId="2">
      <alignment wrapText="1"/>
    </xf>
    <xf numFmtId="0" fontId="3" fillId="0" borderId="1">
      <alignment horizontal="center" wrapText="1"/>
    </xf>
    <xf numFmtId="0" fontId="3" fillId="0" borderId="2">
      <alignment wrapText="1"/>
    </xf>
    <xf numFmtId="0" fontId="5" fillId="0" borderId="7">
      <alignment horizontal="center" vertical="top" wrapText="1"/>
    </xf>
    <xf numFmtId="0" fontId="5" fillId="0" borderId="1">
      <alignment horizontal="center" vertical="top" wrapText="1"/>
    </xf>
    <xf numFmtId="0" fontId="5" fillId="0" borderId="1">
      <alignment vertical="top"/>
    </xf>
    <xf numFmtId="0" fontId="8" fillId="0" borderId="0"/>
    <xf numFmtId="0" fontId="8" fillId="0" borderId="0"/>
    <xf numFmtId="0" fontId="8" fillId="0" borderId="0"/>
    <xf numFmtId="0" fontId="6" fillId="0" borderId="1"/>
    <xf numFmtId="0" fontId="6" fillId="0" borderId="1"/>
    <xf numFmtId="0" fontId="7" fillId="2" borderId="1"/>
    <xf numFmtId="0" fontId="6" fillId="0" borderId="1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3" applyNumberFormat="1" applyProtection="1"/>
    <xf numFmtId="0" fontId="1" fillId="0" borderId="2" xfId="7" applyNumberFormat="1" applyProtection="1"/>
    <xf numFmtId="0" fontId="1" fillId="0" borderId="1" xfId="1" applyNumberFormat="1" applyProtection="1">
      <alignment wrapText="1"/>
    </xf>
    <xf numFmtId="0" fontId="1" fillId="0" borderId="1" xfId="1">
      <alignment wrapText="1"/>
    </xf>
    <xf numFmtId="2" fontId="0" fillId="0" borderId="0" xfId="0" applyNumberFormat="1" applyProtection="1">
      <protection locked="0"/>
    </xf>
    <xf numFmtId="1" fontId="9" fillId="0" borderId="3" xfId="13" applyNumberFormat="1" applyFont="1" applyProtection="1">
      <alignment horizontal="center" vertical="center" wrapText="1"/>
    </xf>
    <xf numFmtId="0" fontId="10" fillId="0" borderId="3" xfId="15" applyNumberFormat="1" applyFont="1" applyProtection="1">
      <alignment horizontal="center"/>
    </xf>
    <xf numFmtId="0" fontId="11" fillId="0" borderId="3" xfId="16" applyNumberFormat="1" applyFont="1" applyProtection="1"/>
    <xf numFmtId="164" fontId="11" fillId="0" borderId="3" xfId="17" applyNumberFormat="1" applyFont="1" applyProtection="1">
      <alignment horizontal="right" shrinkToFit="1"/>
    </xf>
    <xf numFmtId="3" fontId="12" fillId="0" borderId="3" xfId="8" applyNumberFormat="1" applyFont="1" applyProtection="1">
      <alignment horizontal="center" vertical="center" wrapText="1"/>
    </xf>
    <xf numFmtId="164" fontId="12" fillId="0" borderId="3" xfId="9" applyNumberFormat="1" applyFont="1" applyProtection="1">
      <alignment horizontal="center" vertical="center" wrapText="1"/>
    </xf>
    <xf numFmtId="164" fontId="12" fillId="0" borderId="3" xfId="9" applyFont="1">
      <alignment horizontal="center" vertical="center" wrapText="1"/>
    </xf>
    <xf numFmtId="164" fontId="12" fillId="0" borderId="4" xfId="10" applyNumberFormat="1" applyFont="1" applyAlignment="1" applyProtection="1">
      <alignment horizontal="left" vertical="center" wrapText="1"/>
    </xf>
    <xf numFmtId="164" fontId="12" fillId="0" borderId="5" xfId="10" applyNumberFormat="1" applyFont="1" applyBorder="1" applyAlignment="1" applyProtection="1">
      <alignment horizontal="left" vertical="center" wrapText="1"/>
    </xf>
    <xf numFmtId="164" fontId="12" fillId="0" borderId="5" xfId="11" applyNumberFormat="1" applyFont="1" applyProtection="1">
      <alignment vertical="center" wrapText="1"/>
    </xf>
    <xf numFmtId="164" fontId="12" fillId="0" borderId="6" xfId="12" applyNumberFormat="1" applyFont="1" applyProtection="1">
      <alignment vertical="center" wrapText="1"/>
    </xf>
    <xf numFmtId="3" fontId="12" fillId="0" borderId="3" xfId="8" applyFont="1">
      <alignment horizontal="center" vertical="center" wrapText="1"/>
    </xf>
    <xf numFmtId="164" fontId="12" fillId="0" borderId="3" xfId="9" applyNumberFormat="1" applyFont="1" applyProtection="1">
      <alignment horizontal="center" vertical="center" wrapText="1"/>
    </xf>
    <xf numFmtId="164" fontId="12" fillId="0" borderId="4" xfId="10" applyNumberFormat="1" applyFont="1" applyProtection="1">
      <alignment vertical="center" wrapText="1"/>
    </xf>
    <xf numFmtId="1" fontId="12" fillId="0" borderId="3" xfId="13" applyNumberFormat="1" applyFont="1" applyProtection="1">
      <alignment horizontal="center" vertical="center" wrapText="1"/>
    </xf>
    <xf numFmtId="1" fontId="12" fillId="0" borderId="3" xfId="13" applyFont="1">
      <alignment horizontal="center" vertical="center" wrapText="1"/>
    </xf>
    <xf numFmtId="49" fontId="12" fillId="0" borderId="3" xfId="14" applyNumberFormat="1" applyFont="1" applyProtection="1">
      <alignment horizontal="center" vertical="center" wrapText="1"/>
    </xf>
    <xf numFmtId="1" fontId="12" fillId="0" borderId="3" xfId="13" applyNumberFormat="1" applyFont="1" applyProtection="1">
      <alignment horizontal="center" vertical="center" wrapText="1"/>
    </xf>
    <xf numFmtId="49" fontId="12" fillId="0" borderId="3" xfId="14" applyFont="1">
      <alignment horizontal="center" vertical="center" wrapText="1"/>
    </xf>
    <xf numFmtId="0" fontId="10" fillId="0" borderId="2" xfId="7" applyNumberFormat="1" applyFont="1" applyProtection="1"/>
    <xf numFmtId="0" fontId="14" fillId="0" borderId="3" xfId="16" applyNumberFormat="1" applyFont="1" applyProtection="1"/>
    <xf numFmtId="164" fontId="14" fillId="0" borderId="3" xfId="17" applyNumberFormat="1" applyFont="1" applyProtection="1">
      <alignment horizontal="right" shrinkToFit="1"/>
    </xf>
    <xf numFmtId="0" fontId="15" fillId="0" borderId="1" xfId="3" applyNumberFormat="1" applyFont="1" applyProtection="1"/>
    <xf numFmtId="0" fontId="16" fillId="0" borderId="0" xfId="0" applyFont="1" applyProtection="1">
      <protection locked="0"/>
    </xf>
    <xf numFmtId="0" fontId="17" fillId="0" borderId="1" xfId="1" applyNumberFormat="1" applyFont="1" applyAlignment="1" applyProtection="1">
      <alignment horizontal="center" wrapText="1"/>
    </xf>
    <xf numFmtId="0" fontId="13" fillId="0" borderId="2" xfId="7" applyNumberFormat="1" applyFont="1" applyAlignment="1" applyProtection="1">
      <alignment horizontal="right"/>
    </xf>
  </cellXfs>
  <cellStyles count="32">
    <cellStyle name="br" xfId="27"/>
    <cellStyle name="col" xfId="26"/>
    <cellStyle name="style0" xfId="28"/>
    <cellStyle name="td" xfId="29"/>
    <cellStyle name="tr" xfId="25"/>
    <cellStyle name="xl21" xfId="30"/>
    <cellStyle name="xl22" xfId="1"/>
    <cellStyle name="xl23" xfId="7"/>
    <cellStyle name="xl24" xfId="8"/>
    <cellStyle name="xl25" xfId="15"/>
    <cellStyle name="xl26" xfId="16"/>
    <cellStyle name="xl27" xfId="18"/>
    <cellStyle name="xl28" xfId="3"/>
    <cellStyle name="xl29" xfId="31"/>
    <cellStyle name="xl30" xfId="9"/>
    <cellStyle name="xl31" xfId="13"/>
    <cellStyle name="xl32" xfId="17"/>
    <cellStyle name="xl33" xfId="19"/>
    <cellStyle name="xl34" xfId="22"/>
    <cellStyle name="xl35" xfId="5"/>
    <cellStyle name="xl36" xfId="10"/>
    <cellStyle name="xl37" xfId="20"/>
    <cellStyle name="xl38" xfId="23"/>
    <cellStyle name="xl39" xfId="4"/>
    <cellStyle name="xl40" xfId="11"/>
    <cellStyle name="xl41" xfId="24"/>
    <cellStyle name="xl42" xfId="2"/>
    <cellStyle name="xl43" xfId="6"/>
    <cellStyle name="xl44" xfId="14"/>
    <cellStyle name="xl45" xfId="21"/>
    <cellStyle name="xl46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tabSelected="1" view="pageLayout" topLeftCell="A18" zoomScale="115" zoomScaleNormal="115" zoomScaleSheetLayoutView="115" zoomScalePageLayoutView="115" workbookViewId="0">
      <selection activeCell="A10" sqref="A10:XFD37"/>
    </sheetView>
  </sheetViews>
  <sheetFormatPr defaultRowHeight="15" x14ac:dyDescent="0.25"/>
  <cols>
    <col min="1" max="1" width="4.5703125" style="1" customWidth="1"/>
    <col min="2" max="2" width="22.85546875" style="1" customWidth="1"/>
    <col min="3" max="3" width="12.42578125" style="1" customWidth="1"/>
    <col min="4" max="4" width="13" style="1" customWidth="1"/>
    <col min="5" max="5" width="7.85546875" style="1" customWidth="1"/>
    <col min="6" max="6" width="11.85546875" style="1" customWidth="1"/>
    <col min="7" max="8" width="12.140625" style="1" customWidth="1"/>
    <col min="9" max="10" width="11.28515625" style="1" customWidth="1"/>
    <col min="11" max="12" width="12.7109375" style="1" customWidth="1"/>
    <col min="13" max="13" width="10.28515625" style="1" customWidth="1"/>
    <col min="14" max="15" width="12.140625" style="1" customWidth="1"/>
    <col min="16" max="16" width="9" style="1" customWidth="1"/>
    <col min="17" max="18" width="10.140625" style="1" customWidth="1"/>
    <col min="19" max="19" width="9.28515625" style="1" customWidth="1"/>
    <col min="20" max="21" width="10.5703125" style="1" customWidth="1"/>
    <col min="22" max="22" width="9" style="1" customWidth="1"/>
    <col min="23" max="24" width="10.28515625" style="1" customWidth="1"/>
    <col min="25" max="25" width="8.85546875" style="1" customWidth="1"/>
    <col min="26" max="28" width="11.42578125" style="1" customWidth="1"/>
    <col min="29" max="30" width="11.28515625" style="1" customWidth="1"/>
    <col min="31" max="31" width="10.140625" style="1" customWidth="1"/>
    <col min="32" max="34" width="10.28515625" style="1" customWidth="1"/>
    <col min="35" max="36" width="11.28515625" style="1" customWidth="1"/>
    <col min="37" max="37" width="10.42578125" style="1" customWidth="1"/>
    <col min="38" max="39" width="11.7109375" style="1" customWidth="1"/>
    <col min="40" max="40" width="9.85546875" style="1" customWidth="1"/>
    <col min="41" max="42" width="13.140625" style="1" customWidth="1"/>
    <col min="43" max="43" width="9.5703125" style="1" customWidth="1"/>
    <col min="44" max="45" width="13.140625" style="1" customWidth="1"/>
    <col min="46" max="46" width="9.140625" style="1" customWidth="1"/>
    <col min="47" max="16384" width="9.140625" style="1"/>
  </cols>
  <sheetData>
    <row r="1" spans="1:46" ht="16.350000000000001" customHeight="1" x14ac:dyDescent="0.25">
      <c r="A1" s="2"/>
      <c r="B1" s="2"/>
      <c r="C1" s="5"/>
      <c r="D1" s="6"/>
      <c r="E1" s="6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9.5" customHeight="1" x14ac:dyDescent="0.35">
      <c r="A2" s="2"/>
      <c r="B2" s="2"/>
      <c r="C2" s="32" t="s">
        <v>54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5" customHeight="1" x14ac:dyDescent="0.3">
      <c r="A3" s="4"/>
      <c r="B3" s="4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33" t="s">
        <v>55</v>
      </c>
      <c r="Y3" s="33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3"/>
    </row>
    <row r="4" spans="1:46" ht="15" customHeight="1" x14ac:dyDescent="0.25">
      <c r="A4" s="12" t="s">
        <v>0</v>
      </c>
      <c r="B4" s="13" t="s">
        <v>1</v>
      </c>
      <c r="C4" s="13" t="s">
        <v>2</v>
      </c>
      <c r="D4" s="14"/>
      <c r="E4" s="14"/>
      <c r="F4" s="15" t="s">
        <v>3</v>
      </c>
      <c r="G4" s="16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8"/>
      <c r="AO4" s="13" t="s">
        <v>4</v>
      </c>
      <c r="AP4" s="14"/>
      <c r="AQ4" s="14"/>
      <c r="AR4" s="13" t="s">
        <v>5</v>
      </c>
      <c r="AS4" s="14"/>
      <c r="AT4" s="3"/>
    </row>
    <row r="5" spans="1:46" ht="15" customHeight="1" x14ac:dyDescent="0.25">
      <c r="A5" s="19"/>
      <c r="B5" s="14"/>
      <c r="C5" s="14"/>
      <c r="D5" s="14"/>
      <c r="E5" s="14"/>
      <c r="F5" s="13" t="s">
        <v>6</v>
      </c>
      <c r="G5" s="14"/>
      <c r="H5" s="14"/>
      <c r="I5" s="14"/>
      <c r="J5" s="14"/>
      <c r="K5" s="20"/>
      <c r="L5" s="20"/>
      <c r="M5" s="20"/>
      <c r="N5" s="21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8"/>
      <c r="AF5" s="21"/>
      <c r="AG5" s="17"/>
      <c r="AH5" s="17"/>
      <c r="AI5" s="17"/>
      <c r="AJ5" s="17"/>
      <c r="AK5" s="18"/>
      <c r="AL5" s="13" t="s">
        <v>7</v>
      </c>
      <c r="AM5" s="14"/>
      <c r="AN5" s="14"/>
      <c r="AO5" s="14"/>
      <c r="AP5" s="14"/>
      <c r="AQ5" s="14"/>
      <c r="AR5" s="14"/>
      <c r="AS5" s="14"/>
      <c r="AT5" s="3"/>
    </row>
    <row r="6" spans="1:46" ht="37.5" customHeight="1" x14ac:dyDescent="0.25">
      <c r="A6" s="19"/>
      <c r="B6" s="14"/>
      <c r="C6" s="14"/>
      <c r="D6" s="14"/>
      <c r="E6" s="14"/>
      <c r="F6" s="22" t="s">
        <v>8</v>
      </c>
      <c r="G6" s="13" t="s">
        <v>9</v>
      </c>
      <c r="H6" s="14"/>
      <c r="I6" s="13" t="s">
        <v>10</v>
      </c>
      <c r="J6" s="14"/>
      <c r="K6" s="13" t="s">
        <v>11</v>
      </c>
      <c r="L6" s="14"/>
      <c r="M6" s="14"/>
      <c r="N6" s="13" t="s">
        <v>12</v>
      </c>
      <c r="O6" s="14"/>
      <c r="P6" s="14"/>
      <c r="Q6" s="13" t="s">
        <v>13</v>
      </c>
      <c r="R6" s="14"/>
      <c r="S6" s="14"/>
      <c r="T6" s="13" t="s">
        <v>14</v>
      </c>
      <c r="U6" s="14"/>
      <c r="V6" s="14"/>
      <c r="W6" s="13" t="s">
        <v>15</v>
      </c>
      <c r="X6" s="14"/>
      <c r="Y6" s="14"/>
      <c r="Z6" s="13" t="s">
        <v>16</v>
      </c>
      <c r="AA6" s="14"/>
      <c r="AB6" s="14"/>
      <c r="AC6" s="13" t="s">
        <v>17</v>
      </c>
      <c r="AD6" s="14"/>
      <c r="AE6" s="14"/>
      <c r="AF6" s="13" t="s">
        <v>18</v>
      </c>
      <c r="AG6" s="14"/>
      <c r="AH6" s="14"/>
      <c r="AI6" s="13" t="s">
        <v>19</v>
      </c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3"/>
    </row>
    <row r="7" spans="1:46" ht="17.25" customHeight="1" x14ac:dyDescent="0.25">
      <c r="A7" s="19"/>
      <c r="B7" s="14"/>
      <c r="C7" s="22" t="s">
        <v>8</v>
      </c>
      <c r="D7" s="22" t="s">
        <v>20</v>
      </c>
      <c r="E7" s="22" t="s">
        <v>10</v>
      </c>
      <c r="F7" s="23"/>
      <c r="G7" s="22" t="s">
        <v>21</v>
      </c>
      <c r="H7" s="22" t="s">
        <v>22</v>
      </c>
      <c r="I7" s="24" t="s">
        <v>23</v>
      </c>
      <c r="J7" s="22" t="s">
        <v>24</v>
      </c>
      <c r="K7" s="22" t="s">
        <v>20</v>
      </c>
      <c r="L7" s="23"/>
      <c r="M7" s="25" t="s">
        <v>10</v>
      </c>
      <c r="N7" s="13" t="s">
        <v>20</v>
      </c>
      <c r="O7" s="14"/>
      <c r="P7" s="20" t="s">
        <v>10</v>
      </c>
      <c r="Q7" s="13" t="s">
        <v>20</v>
      </c>
      <c r="R7" s="14"/>
      <c r="S7" s="20" t="s">
        <v>10</v>
      </c>
      <c r="T7" s="13" t="s">
        <v>20</v>
      </c>
      <c r="U7" s="14"/>
      <c r="V7" s="20" t="s">
        <v>10</v>
      </c>
      <c r="W7" s="13" t="s">
        <v>20</v>
      </c>
      <c r="X7" s="14"/>
      <c r="Y7" s="20" t="s">
        <v>10</v>
      </c>
      <c r="Z7" s="13" t="s">
        <v>20</v>
      </c>
      <c r="AA7" s="14"/>
      <c r="AB7" s="20" t="s">
        <v>10</v>
      </c>
      <c r="AC7" s="13" t="s">
        <v>20</v>
      </c>
      <c r="AD7" s="14"/>
      <c r="AE7" s="20" t="s">
        <v>10</v>
      </c>
      <c r="AF7" s="13" t="s">
        <v>20</v>
      </c>
      <c r="AG7" s="14"/>
      <c r="AH7" s="20" t="s">
        <v>10</v>
      </c>
      <c r="AI7" s="13" t="s">
        <v>20</v>
      </c>
      <c r="AJ7" s="14"/>
      <c r="AK7" s="20" t="s">
        <v>10</v>
      </c>
      <c r="AL7" s="22" t="s">
        <v>8</v>
      </c>
      <c r="AM7" s="22" t="s">
        <v>25</v>
      </c>
      <c r="AN7" s="22" t="s">
        <v>10</v>
      </c>
      <c r="AO7" s="22" t="s">
        <v>8</v>
      </c>
      <c r="AP7" s="22" t="s">
        <v>25</v>
      </c>
      <c r="AQ7" s="22" t="s">
        <v>10</v>
      </c>
      <c r="AR7" s="22" t="s">
        <v>8</v>
      </c>
      <c r="AS7" s="22" t="s">
        <v>26</v>
      </c>
      <c r="AT7" s="3"/>
    </row>
    <row r="8" spans="1:46" ht="33" customHeight="1" x14ac:dyDescent="0.25">
      <c r="A8" s="19"/>
      <c r="B8" s="14"/>
      <c r="C8" s="23"/>
      <c r="D8" s="23"/>
      <c r="E8" s="23"/>
      <c r="F8" s="23"/>
      <c r="G8" s="23"/>
      <c r="H8" s="23"/>
      <c r="I8" s="26"/>
      <c r="J8" s="23"/>
      <c r="K8" s="25" t="s">
        <v>21</v>
      </c>
      <c r="L8" s="25" t="s">
        <v>22</v>
      </c>
      <c r="M8" s="25" t="s">
        <v>23</v>
      </c>
      <c r="N8" s="25" t="s">
        <v>21</v>
      </c>
      <c r="O8" s="25" t="s">
        <v>22</v>
      </c>
      <c r="P8" s="8" t="s">
        <v>23</v>
      </c>
      <c r="Q8" s="25" t="s">
        <v>21</v>
      </c>
      <c r="R8" s="25" t="s">
        <v>22</v>
      </c>
      <c r="S8" s="8" t="s">
        <v>23</v>
      </c>
      <c r="T8" s="25" t="s">
        <v>21</v>
      </c>
      <c r="U8" s="25" t="s">
        <v>22</v>
      </c>
      <c r="V8" s="8" t="s">
        <v>23</v>
      </c>
      <c r="W8" s="25" t="s">
        <v>21</v>
      </c>
      <c r="X8" s="25" t="s">
        <v>22</v>
      </c>
      <c r="Y8" s="8" t="s">
        <v>23</v>
      </c>
      <c r="Z8" s="25" t="s">
        <v>21</v>
      </c>
      <c r="AA8" s="25" t="s">
        <v>22</v>
      </c>
      <c r="AB8" s="25" t="s">
        <v>23</v>
      </c>
      <c r="AC8" s="25" t="s">
        <v>21</v>
      </c>
      <c r="AD8" s="25" t="s">
        <v>22</v>
      </c>
      <c r="AE8" s="25" t="s">
        <v>23</v>
      </c>
      <c r="AF8" s="25" t="s">
        <v>21</v>
      </c>
      <c r="AG8" s="25" t="s">
        <v>22</v>
      </c>
      <c r="AH8" s="25" t="s">
        <v>23</v>
      </c>
      <c r="AI8" s="25" t="s">
        <v>21</v>
      </c>
      <c r="AJ8" s="25" t="s">
        <v>22</v>
      </c>
      <c r="AK8" s="25" t="s">
        <v>23</v>
      </c>
      <c r="AL8" s="23"/>
      <c r="AM8" s="23"/>
      <c r="AN8" s="23"/>
      <c r="AO8" s="23"/>
      <c r="AP8" s="23"/>
      <c r="AQ8" s="23"/>
      <c r="AR8" s="23"/>
      <c r="AS8" s="23"/>
      <c r="AT8" s="3"/>
    </row>
    <row r="9" spans="1:46" ht="15" customHeigh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9">
        <v>23</v>
      </c>
      <c r="X9" s="9">
        <v>24</v>
      </c>
      <c r="Y9" s="9">
        <v>25</v>
      </c>
      <c r="Z9" s="9">
        <v>26</v>
      </c>
      <c r="AA9" s="9">
        <v>27</v>
      </c>
      <c r="AB9" s="9">
        <v>28</v>
      </c>
      <c r="AC9" s="9">
        <v>29</v>
      </c>
      <c r="AD9" s="9">
        <v>30</v>
      </c>
      <c r="AE9" s="9">
        <v>31</v>
      </c>
      <c r="AF9" s="9">
        <v>32</v>
      </c>
      <c r="AG9" s="9">
        <v>33</v>
      </c>
      <c r="AH9" s="9">
        <v>34</v>
      </c>
      <c r="AI9" s="9">
        <v>35</v>
      </c>
      <c r="AJ9" s="9">
        <v>36</v>
      </c>
      <c r="AK9" s="9">
        <v>37</v>
      </c>
      <c r="AL9" s="9">
        <v>38</v>
      </c>
      <c r="AM9" s="9">
        <v>39</v>
      </c>
      <c r="AN9" s="9">
        <v>40</v>
      </c>
      <c r="AO9" s="9">
        <v>41</v>
      </c>
      <c r="AP9" s="9">
        <v>42</v>
      </c>
      <c r="AQ9" s="9">
        <v>43</v>
      </c>
      <c r="AR9" s="9">
        <v>44</v>
      </c>
      <c r="AS9" s="9">
        <v>45</v>
      </c>
      <c r="AT9" s="3"/>
    </row>
    <row r="10" spans="1:46" ht="27.75" customHeight="1" x14ac:dyDescent="0.25">
      <c r="A10" s="10">
        <v>1</v>
      </c>
      <c r="B10" s="10" t="s">
        <v>27</v>
      </c>
      <c r="C10" s="11">
        <v>402894.9</v>
      </c>
      <c r="D10" s="11">
        <v>326807</v>
      </c>
      <c r="E10" s="11">
        <f>D10/C10*100</f>
        <v>81.114702618474439</v>
      </c>
      <c r="F10" s="11">
        <v>63798.1</v>
      </c>
      <c r="G10" s="11">
        <v>51241.7</v>
      </c>
      <c r="H10" s="11">
        <v>53939</v>
      </c>
      <c r="I10" s="11">
        <f>H10/G10*100</f>
        <v>105.26387688152423</v>
      </c>
      <c r="J10" s="11">
        <f>H10/F10*100</f>
        <v>84.546404986982367</v>
      </c>
      <c r="K10" s="11">
        <v>41962</v>
      </c>
      <c r="L10" s="11">
        <v>45143.7</v>
      </c>
      <c r="M10" s="11">
        <f>L10/K10*100</f>
        <v>107.58233639959963</v>
      </c>
      <c r="N10" s="11">
        <v>25957</v>
      </c>
      <c r="O10" s="11">
        <v>27241.7</v>
      </c>
      <c r="P10" s="11">
        <f>O10/N10*100</f>
        <v>104.94933929190584</v>
      </c>
      <c r="Q10" s="11">
        <v>972.7</v>
      </c>
      <c r="R10" s="11">
        <v>1483.3</v>
      </c>
      <c r="S10" s="11">
        <f>R10/Q10*100</f>
        <v>152.49306055309961</v>
      </c>
      <c r="T10" s="11">
        <v>750</v>
      </c>
      <c r="U10" s="11">
        <v>830.8</v>
      </c>
      <c r="V10" s="11">
        <f>U10/T10*100</f>
        <v>110.77333333333333</v>
      </c>
      <c r="W10" s="11">
        <v>2501.4</v>
      </c>
      <c r="X10" s="11">
        <v>2286.6999999999998</v>
      </c>
      <c r="Y10" s="11">
        <f>X10/W10*100</f>
        <v>91.416806588310536</v>
      </c>
      <c r="Z10" s="11">
        <v>2728.7</v>
      </c>
      <c r="AA10" s="11">
        <v>2777.7</v>
      </c>
      <c r="AB10" s="11">
        <f>AA10/Z10*100</f>
        <v>101.7957269029208</v>
      </c>
      <c r="AC10" s="11">
        <v>9279.7000000000007</v>
      </c>
      <c r="AD10" s="11">
        <v>8795.2999999999993</v>
      </c>
      <c r="AE10" s="11">
        <f>AD10/AC10*100</f>
        <v>94.780003663911543</v>
      </c>
      <c r="AF10" s="11">
        <v>5200.2</v>
      </c>
      <c r="AG10" s="11">
        <v>5245.4</v>
      </c>
      <c r="AH10" s="11">
        <f>AG10/AF10*100</f>
        <v>100.86919733856389</v>
      </c>
      <c r="AI10" s="11">
        <v>761.4</v>
      </c>
      <c r="AJ10" s="11">
        <v>850.2</v>
      </c>
      <c r="AK10" s="11">
        <f>AJ10/AI10*100</f>
        <v>111.6627265563436</v>
      </c>
      <c r="AL10" s="11">
        <v>339096.8</v>
      </c>
      <c r="AM10" s="11">
        <v>272868</v>
      </c>
      <c r="AN10" s="11">
        <f>AM10/AL10*100</f>
        <v>80.469057802963633</v>
      </c>
      <c r="AO10" s="11">
        <v>426943.6</v>
      </c>
      <c r="AP10" s="11">
        <v>328603.2</v>
      </c>
      <c r="AQ10" s="11">
        <f>AP10/AO10*100</f>
        <v>76.966418983678409</v>
      </c>
      <c r="AR10" s="11">
        <v>-24048.7</v>
      </c>
      <c r="AS10" s="11">
        <v>-1796.2</v>
      </c>
      <c r="AT10" s="3"/>
    </row>
    <row r="11" spans="1:46" ht="27.75" customHeight="1" x14ac:dyDescent="0.25">
      <c r="A11" s="10">
        <f>A10+1</f>
        <v>2</v>
      </c>
      <c r="B11" s="10" t="s">
        <v>28</v>
      </c>
      <c r="C11" s="11">
        <v>465030.8</v>
      </c>
      <c r="D11" s="11">
        <v>392608.5</v>
      </c>
      <c r="E11" s="11">
        <f t="shared" ref="E11:E36" si="0">D11/C11*100</f>
        <v>84.426343373385166</v>
      </c>
      <c r="F11" s="11">
        <v>69657.600000000006</v>
      </c>
      <c r="G11" s="11">
        <v>56413.3</v>
      </c>
      <c r="H11" s="11">
        <v>63062.9</v>
      </c>
      <c r="I11" s="11">
        <f t="shared" ref="I11:I36" si="1">H11/G11*100</f>
        <v>111.7872912947833</v>
      </c>
      <c r="J11" s="11">
        <f t="shared" ref="J11:J36" si="2">H11/F11*100</f>
        <v>90.532691335905909</v>
      </c>
      <c r="K11" s="11">
        <v>48381.4</v>
      </c>
      <c r="L11" s="11">
        <v>53060.7</v>
      </c>
      <c r="M11" s="11">
        <f t="shared" ref="M11:M36" si="3">L11/K11*100</f>
        <v>109.6716920138731</v>
      </c>
      <c r="N11" s="11">
        <v>28348.9</v>
      </c>
      <c r="O11" s="11">
        <v>30239.8</v>
      </c>
      <c r="P11" s="11">
        <f t="shared" ref="P11:P36" si="4">O11/N11*100</f>
        <v>106.6701000744297</v>
      </c>
      <c r="Q11" s="11">
        <v>1481.5</v>
      </c>
      <c r="R11" s="11">
        <v>1917.3</v>
      </c>
      <c r="S11" s="11">
        <f t="shared" ref="S11:S36" si="5">R11/Q11*100</f>
        <v>129.41613229834627</v>
      </c>
      <c r="T11" s="11">
        <v>843</v>
      </c>
      <c r="U11" s="11">
        <v>1004.5</v>
      </c>
      <c r="V11" s="11">
        <f t="shared" ref="V11:V36" si="6">U11/T11*100</f>
        <v>119.15776986951366</v>
      </c>
      <c r="W11" s="11">
        <v>3520.2</v>
      </c>
      <c r="X11" s="11">
        <v>3836.3</v>
      </c>
      <c r="Y11" s="11">
        <f t="shared" ref="Y11:Y36" si="7">X11/W11*100</f>
        <v>108.9796034316232</v>
      </c>
      <c r="Z11" s="11">
        <v>4361.3</v>
      </c>
      <c r="AA11" s="11">
        <v>4451.2</v>
      </c>
      <c r="AB11" s="11">
        <f t="shared" ref="AB11:AB36" si="8">AA11/Z11*100</f>
        <v>102.06131199413018</v>
      </c>
      <c r="AC11" s="11">
        <v>8031.8</v>
      </c>
      <c r="AD11" s="11">
        <v>10002.200000000001</v>
      </c>
      <c r="AE11" s="11">
        <f t="shared" ref="AE11:AE36" si="9">AD11/AC11*100</f>
        <v>124.53248337857019</v>
      </c>
      <c r="AF11" s="11">
        <v>3486.7</v>
      </c>
      <c r="AG11" s="11">
        <v>3271.3</v>
      </c>
      <c r="AH11" s="11">
        <f t="shared" ref="AH11:AH36" si="10">AG11/AF11*100</f>
        <v>93.822238793128193</v>
      </c>
      <c r="AI11" s="11">
        <v>2379.6</v>
      </c>
      <c r="AJ11" s="11">
        <v>4720.7</v>
      </c>
      <c r="AK11" s="11">
        <f t="shared" ref="AK11:AK36" si="11">AJ11/AI11*100</f>
        <v>198.38208102202051</v>
      </c>
      <c r="AL11" s="11">
        <v>395373.2</v>
      </c>
      <c r="AM11" s="11">
        <v>329545.59999999998</v>
      </c>
      <c r="AN11" s="11">
        <f t="shared" ref="AN11:AN36" si="12">AM11/AL11*100</f>
        <v>83.350515411767915</v>
      </c>
      <c r="AO11" s="11">
        <v>481813.4</v>
      </c>
      <c r="AP11" s="11">
        <v>401104.3</v>
      </c>
      <c r="AQ11" s="11">
        <f t="shared" ref="AQ11:AQ36" si="13">AP11/AO11*100</f>
        <v>83.248888470100653</v>
      </c>
      <c r="AR11" s="11">
        <v>-16782.599999999999</v>
      </c>
      <c r="AS11" s="11">
        <v>-8495.7999999999993</v>
      </c>
      <c r="AT11" s="3"/>
    </row>
    <row r="12" spans="1:46" ht="27.75" customHeight="1" x14ac:dyDescent="0.25">
      <c r="A12" s="10">
        <f t="shared" ref="A12:A35" si="14">A11+1</f>
        <v>3</v>
      </c>
      <c r="B12" s="10" t="s">
        <v>29</v>
      </c>
      <c r="C12" s="11">
        <v>782467</v>
      </c>
      <c r="D12" s="11">
        <v>697154.5</v>
      </c>
      <c r="E12" s="11">
        <f t="shared" si="0"/>
        <v>89.096984281765231</v>
      </c>
      <c r="F12" s="11">
        <v>164107.4</v>
      </c>
      <c r="G12" s="11">
        <v>134357.4</v>
      </c>
      <c r="H12" s="11">
        <v>137743.9</v>
      </c>
      <c r="I12" s="11">
        <f t="shared" si="1"/>
        <v>102.52051617551396</v>
      </c>
      <c r="J12" s="11">
        <f t="shared" si="2"/>
        <v>83.935215596615393</v>
      </c>
      <c r="K12" s="11">
        <v>111818.8</v>
      </c>
      <c r="L12" s="11">
        <v>111664.7</v>
      </c>
      <c r="M12" s="11">
        <f t="shared" si="3"/>
        <v>99.862187753758761</v>
      </c>
      <c r="N12" s="11">
        <v>67590.5</v>
      </c>
      <c r="O12" s="11">
        <v>64977.2</v>
      </c>
      <c r="P12" s="11">
        <f t="shared" si="4"/>
        <v>96.13362824657311</v>
      </c>
      <c r="Q12" s="11">
        <v>4907.3999999999996</v>
      </c>
      <c r="R12" s="11">
        <v>6262.7</v>
      </c>
      <c r="S12" s="11">
        <f t="shared" si="5"/>
        <v>127.61747564901987</v>
      </c>
      <c r="T12" s="11">
        <v>2599.8000000000002</v>
      </c>
      <c r="U12" s="11">
        <v>2954.9</v>
      </c>
      <c r="V12" s="11">
        <f t="shared" si="6"/>
        <v>113.65874298022925</v>
      </c>
      <c r="W12" s="11">
        <v>9399.1</v>
      </c>
      <c r="X12" s="11">
        <v>8829.9</v>
      </c>
      <c r="Y12" s="11">
        <f t="shared" si="7"/>
        <v>93.944101030949767</v>
      </c>
      <c r="Z12" s="11">
        <v>13672.5</v>
      </c>
      <c r="AA12" s="11">
        <v>12895.5</v>
      </c>
      <c r="AB12" s="11">
        <f t="shared" si="8"/>
        <v>94.317059791552381</v>
      </c>
      <c r="AC12" s="11">
        <v>22538.6</v>
      </c>
      <c r="AD12" s="11">
        <v>26079.200000000001</v>
      </c>
      <c r="AE12" s="11">
        <f t="shared" si="9"/>
        <v>115.70905025156844</v>
      </c>
      <c r="AF12" s="11">
        <v>6425.2</v>
      </c>
      <c r="AG12" s="11">
        <v>7847.4</v>
      </c>
      <c r="AH12" s="11">
        <f t="shared" si="10"/>
        <v>122.13471954180415</v>
      </c>
      <c r="AI12" s="11">
        <v>7861.2</v>
      </c>
      <c r="AJ12" s="11">
        <v>9772.2999999999993</v>
      </c>
      <c r="AK12" s="11">
        <f t="shared" si="11"/>
        <v>124.31053783137433</v>
      </c>
      <c r="AL12" s="11">
        <v>618359.6</v>
      </c>
      <c r="AM12" s="11">
        <v>559410.6</v>
      </c>
      <c r="AN12" s="11">
        <f t="shared" si="12"/>
        <v>90.466873967833607</v>
      </c>
      <c r="AO12" s="11">
        <v>931786.3</v>
      </c>
      <c r="AP12" s="11">
        <v>736342.9</v>
      </c>
      <c r="AQ12" s="11">
        <f t="shared" si="13"/>
        <v>79.0248686850193</v>
      </c>
      <c r="AR12" s="11">
        <v>-53470.1</v>
      </c>
      <c r="AS12" s="11">
        <v>-39188.5</v>
      </c>
      <c r="AT12" s="3"/>
    </row>
    <row r="13" spans="1:46" ht="27.75" customHeight="1" x14ac:dyDescent="0.25">
      <c r="A13" s="10">
        <f t="shared" si="14"/>
        <v>4</v>
      </c>
      <c r="B13" s="10" t="s">
        <v>30</v>
      </c>
      <c r="C13" s="11">
        <v>758700.3</v>
      </c>
      <c r="D13" s="11">
        <v>575691.9</v>
      </c>
      <c r="E13" s="11">
        <f t="shared" si="0"/>
        <v>75.878696766035276</v>
      </c>
      <c r="F13" s="11">
        <v>235211.5</v>
      </c>
      <c r="G13" s="11">
        <v>191573.3</v>
      </c>
      <c r="H13" s="11">
        <v>199326.9</v>
      </c>
      <c r="I13" s="11">
        <f t="shared" si="1"/>
        <v>104.04732809843544</v>
      </c>
      <c r="J13" s="11">
        <f t="shared" si="2"/>
        <v>84.743688127493769</v>
      </c>
      <c r="K13" s="11">
        <v>174485</v>
      </c>
      <c r="L13" s="11">
        <v>179278.8</v>
      </c>
      <c r="M13" s="11">
        <f t="shared" si="3"/>
        <v>102.7473994899275</v>
      </c>
      <c r="N13" s="11">
        <v>126028.7</v>
      </c>
      <c r="O13" s="11">
        <v>129705.60000000001</v>
      </c>
      <c r="P13" s="11">
        <f t="shared" si="4"/>
        <v>102.91751005921668</v>
      </c>
      <c r="Q13" s="11">
        <v>4198</v>
      </c>
      <c r="R13" s="11">
        <v>4862.1000000000004</v>
      </c>
      <c r="S13" s="11">
        <f t="shared" si="5"/>
        <v>115.81943782753694</v>
      </c>
      <c r="T13" s="11">
        <v>1580.4</v>
      </c>
      <c r="U13" s="11">
        <v>1669.1</v>
      </c>
      <c r="V13" s="11">
        <f t="shared" si="6"/>
        <v>105.61250316375599</v>
      </c>
      <c r="W13" s="11">
        <v>13388.5</v>
      </c>
      <c r="X13" s="11">
        <v>11048</v>
      </c>
      <c r="Y13" s="11">
        <f t="shared" si="7"/>
        <v>82.518579377824253</v>
      </c>
      <c r="Z13" s="11">
        <v>12780.3</v>
      </c>
      <c r="AA13" s="11">
        <v>13015.1</v>
      </c>
      <c r="AB13" s="11">
        <f t="shared" si="8"/>
        <v>101.83720256957976</v>
      </c>
      <c r="AC13" s="11">
        <v>17088.3</v>
      </c>
      <c r="AD13" s="11">
        <v>20048.099999999999</v>
      </c>
      <c r="AE13" s="11">
        <f t="shared" si="9"/>
        <v>117.32062288232299</v>
      </c>
      <c r="AF13" s="11">
        <v>7913.5</v>
      </c>
      <c r="AG13" s="11">
        <v>9324.9</v>
      </c>
      <c r="AH13" s="11">
        <f t="shared" si="10"/>
        <v>117.83534466418146</v>
      </c>
      <c r="AI13" s="11">
        <v>1476.7</v>
      </c>
      <c r="AJ13" s="11">
        <v>4759.3</v>
      </c>
      <c r="AK13" s="11">
        <f t="shared" si="11"/>
        <v>322.29295049773145</v>
      </c>
      <c r="AL13" s="11">
        <v>523488.7</v>
      </c>
      <c r="AM13" s="11">
        <v>376365</v>
      </c>
      <c r="AN13" s="11">
        <f t="shared" si="12"/>
        <v>71.895534707817006</v>
      </c>
      <c r="AO13" s="11">
        <v>808583.4</v>
      </c>
      <c r="AP13" s="11">
        <v>601147</v>
      </c>
      <c r="AQ13" s="11">
        <f t="shared" si="13"/>
        <v>74.345701383431816</v>
      </c>
      <c r="AR13" s="11">
        <v>-49883.1</v>
      </c>
      <c r="AS13" s="11">
        <v>-25455.1</v>
      </c>
      <c r="AT13" s="3"/>
    </row>
    <row r="14" spans="1:46" ht="27.75" customHeight="1" x14ac:dyDescent="0.25">
      <c r="A14" s="10">
        <f t="shared" si="14"/>
        <v>5</v>
      </c>
      <c r="B14" s="10" t="s">
        <v>31</v>
      </c>
      <c r="C14" s="11">
        <v>535235</v>
      </c>
      <c r="D14" s="11">
        <v>409790.4</v>
      </c>
      <c r="E14" s="11">
        <f t="shared" si="0"/>
        <v>76.562706101058424</v>
      </c>
      <c r="F14" s="11">
        <v>104980.7</v>
      </c>
      <c r="G14" s="11">
        <v>83876.5</v>
      </c>
      <c r="H14" s="11">
        <v>86861.6</v>
      </c>
      <c r="I14" s="11">
        <f t="shared" si="1"/>
        <v>103.55892294027529</v>
      </c>
      <c r="J14" s="11">
        <f t="shared" si="2"/>
        <v>82.740541832927391</v>
      </c>
      <c r="K14" s="11">
        <v>73084.899999999994</v>
      </c>
      <c r="L14" s="11">
        <v>74946.8</v>
      </c>
      <c r="M14" s="11">
        <f t="shared" si="3"/>
        <v>102.54758506887197</v>
      </c>
      <c r="N14" s="11">
        <v>46309.8</v>
      </c>
      <c r="O14" s="11">
        <v>47039.199999999997</v>
      </c>
      <c r="P14" s="11">
        <f t="shared" si="4"/>
        <v>101.57504459099368</v>
      </c>
      <c r="Q14" s="11">
        <v>2769.1</v>
      </c>
      <c r="R14" s="11">
        <v>2867.7</v>
      </c>
      <c r="S14" s="11">
        <f t="shared" si="5"/>
        <v>103.56072370084142</v>
      </c>
      <c r="T14" s="11">
        <v>1104.4000000000001</v>
      </c>
      <c r="U14" s="11">
        <v>1240.4000000000001</v>
      </c>
      <c r="V14" s="11">
        <f t="shared" si="6"/>
        <v>112.31437884824338</v>
      </c>
      <c r="W14" s="11">
        <v>5548.1</v>
      </c>
      <c r="X14" s="11">
        <v>5977.6</v>
      </c>
      <c r="Y14" s="11">
        <f t="shared" si="7"/>
        <v>107.74138894396279</v>
      </c>
      <c r="Z14" s="11">
        <v>7601</v>
      </c>
      <c r="AA14" s="11">
        <v>6067.3</v>
      </c>
      <c r="AB14" s="11">
        <f t="shared" si="8"/>
        <v>79.82239179055388</v>
      </c>
      <c r="AC14" s="11">
        <v>10791.6</v>
      </c>
      <c r="AD14" s="11">
        <v>11914.8</v>
      </c>
      <c r="AE14" s="11">
        <f t="shared" si="9"/>
        <v>110.40809518514398</v>
      </c>
      <c r="AF14" s="11">
        <v>3497.3</v>
      </c>
      <c r="AG14" s="11">
        <v>3894.7</v>
      </c>
      <c r="AH14" s="11">
        <f t="shared" si="10"/>
        <v>111.36305149686901</v>
      </c>
      <c r="AI14" s="11">
        <v>1433.4</v>
      </c>
      <c r="AJ14" s="11">
        <v>2590.3000000000002</v>
      </c>
      <c r="AK14" s="11">
        <f t="shared" si="11"/>
        <v>180.71019952560346</v>
      </c>
      <c r="AL14" s="11">
        <v>430254.3</v>
      </c>
      <c r="AM14" s="11">
        <v>322928.8</v>
      </c>
      <c r="AN14" s="11">
        <f t="shared" si="12"/>
        <v>75.05533355506266</v>
      </c>
      <c r="AO14" s="11">
        <v>575387.9</v>
      </c>
      <c r="AP14" s="11">
        <v>432935.6</v>
      </c>
      <c r="AQ14" s="11">
        <f t="shared" si="13"/>
        <v>75.242388656417688</v>
      </c>
      <c r="AR14" s="11">
        <v>-40152.9</v>
      </c>
      <c r="AS14" s="11">
        <v>-23145.200000000001</v>
      </c>
      <c r="AT14" s="3"/>
    </row>
    <row r="15" spans="1:46" ht="27.75" customHeight="1" x14ac:dyDescent="0.25">
      <c r="A15" s="10">
        <f t="shared" si="14"/>
        <v>6</v>
      </c>
      <c r="B15" s="10" t="s">
        <v>32</v>
      </c>
      <c r="C15" s="11">
        <v>828698.3</v>
      </c>
      <c r="D15" s="11">
        <v>687814.6</v>
      </c>
      <c r="E15" s="11">
        <f t="shared" si="0"/>
        <v>82.999397971493366</v>
      </c>
      <c r="F15" s="11">
        <v>136454.79999999999</v>
      </c>
      <c r="G15" s="11">
        <v>115518.6</v>
      </c>
      <c r="H15" s="11">
        <v>119725.3</v>
      </c>
      <c r="I15" s="11">
        <f t="shared" si="1"/>
        <v>103.64157806621617</v>
      </c>
      <c r="J15" s="11">
        <f t="shared" si="2"/>
        <v>87.739896288001603</v>
      </c>
      <c r="K15" s="11">
        <v>88039.4</v>
      </c>
      <c r="L15" s="11">
        <v>91848.3</v>
      </c>
      <c r="M15" s="11">
        <f t="shared" si="3"/>
        <v>104.3263584258866</v>
      </c>
      <c r="N15" s="11">
        <v>49727.199999999997</v>
      </c>
      <c r="O15" s="11">
        <v>51234.5</v>
      </c>
      <c r="P15" s="11">
        <f t="shared" si="4"/>
        <v>103.03113788831868</v>
      </c>
      <c r="Q15" s="11">
        <v>2569.1</v>
      </c>
      <c r="R15" s="11">
        <v>3614.3</v>
      </c>
      <c r="S15" s="11">
        <f t="shared" si="5"/>
        <v>140.68350784321359</v>
      </c>
      <c r="T15" s="11">
        <v>2038</v>
      </c>
      <c r="U15" s="11">
        <v>1997.9</v>
      </c>
      <c r="V15" s="11">
        <f t="shared" si="6"/>
        <v>98.032384690873414</v>
      </c>
      <c r="W15" s="11">
        <v>11166.7</v>
      </c>
      <c r="X15" s="11">
        <v>10541.6</v>
      </c>
      <c r="Y15" s="11">
        <f t="shared" si="7"/>
        <v>94.402106262369372</v>
      </c>
      <c r="Z15" s="11">
        <v>6084.3</v>
      </c>
      <c r="AA15" s="11">
        <v>5655.7</v>
      </c>
      <c r="AB15" s="11">
        <f t="shared" si="8"/>
        <v>92.955639925710429</v>
      </c>
      <c r="AC15" s="11">
        <v>27479.3</v>
      </c>
      <c r="AD15" s="11">
        <v>27877.1</v>
      </c>
      <c r="AE15" s="11">
        <f t="shared" si="9"/>
        <v>101.447635128988</v>
      </c>
      <c r="AF15" s="11">
        <v>7499</v>
      </c>
      <c r="AG15" s="11">
        <v>9330.9</v>
      </c>
      <c r="AH15" s="11">
        <f t="shared" si="10"/>
        <v>124.4285904787305</v>
      </c>
      <c r="AI15" s="11">
        <v>10979.4</v>
      </c>
      <c r="AJ15" s="11">
        <v>10593.1</v>
      </c>
      <c r="AK15" s="11">
        <f t="shared" si="11"/>
        <v>96.481592801063826</v>
      </c>
      <c r="AL15" s="11">
        <v>692243.4</v>
      </c>
      <c r="AM15" s="11">
        <v>568089.19999999995</v>
      </c>
      <c r="AN15" s="11">
        <f t="shared" si="12"/>
        <v>82.064949987244361</v>
      </c>
      <c r="AO15" s="11">
        <v>971877.5</v>
      </c>
      <c r="AP15" s="11">
        <v>725387</v>
      </c>
      <c r="AQ15" s="11">
        <f t="shared" si="13"/>
        <v>74.637698681160941</v>
      </c>
      <c r="AR15" s="11">
        <v>-64050.8</v>
      </c>
      <c r="AS15" s="11">
        <v>-37572.5</v>
      </c>
      <c r="AT15" s="3"/>
    </row>
    <row r="16" spans="1:46" ht="27.75" customHeight="1" x14ac:dyDescent="0.25">
      <c r="A16" s="10">
        <f t="shared" si="14"/>
        <v>7</v>
      </c>
      <c r="B16" s="10" t="s">
        <v>33</v>
      </c>
      <c r="C16" s="11">
        <v>576726.4</v>
      </c>
      <c r="D16" s="11">
        <v>454618.1</v>
      </c>
      <c r="E16" s="11">
        <f t="shared" si="0"/>
        <v>78.827343433558781</v>
      </c>
      <c r="F16" s="11">
        <v>135932.9</v>
      </c>
      <c r="G16" s="11">
        <v>109444.2</v>
      </c>
      <c r="H16" s="11">
        <v>106893.4</v>
      </c>
      <c r="I16" s="11">
        <f t="shared" si="1"/>
        <v>97.669314591362536</v>
      </c>
      <c r="J16" s="11">
        <f t="shared" si="2"/>
        <v>78.6368862872785</v>
      </c>
      <c r="K16" s="11">
        <v>92938.6</v>
      </c>
      <c r="L16" s="11">
        <v>91351.4</v>
      </c>
      <c r="M16" s="11">
        <f t="shared" si="3"/>
        <v>98.292205821908212</v>
      </c>
      <c r="N16" s="11">
        <v>61999.7</v>
      </c>
      <c r="O16" s="11">
        <v>64708.9</v>
      </c>
      <c r="P16" s="11">
        <f t="shared" si="4"/>
        <v>104.36969856305758</v>
      </c>
      <c r="Q16" s="11">
        <v>2324.9</v>
      </c>
      <c r="R16" s="11">
        <v>3235.2</v>
      </c>
      <c r="S16" s="11">
        <f t="shared" si="5"/>
        <v>139.15437223106369</v>
      </c>
      <c r="T16" s="11">
        <v>966</v>
      </c>
      <c r="U16" s="11">
        <v>1119.5</v>
      </c>
      <c r="V16" s="11">
        <f t="shared" si="6"/>
        <v>115.89026915113871</v>
      </c>
      <c r="W16" s="11">
        <v>4296.5</v>
      </c>
      <c r="X16" s="11">
        <v>4087.3</v>
      </c>
      <c r="Y16" s="11">
        <f t="shared" si="7"/>
        <v>95.130920516699646</v>
      </c>
      <c r="Z16" s="11">
        <v>6660.4</v>
      </c>
      <c r="AA16" s="11">
        <v>5931.3</v>
      </c>
      <c r="AB16" s="11">
        <f t="shared" si="8"/>
        <v>89.05321001741639</v>
      </c>
      <c r="AC16" s="11">
        <v>16505.599999999999</v>
      </c>
      <c r="AD16" s="11">
        <v>15542</v>
      </c>
      <c r="AE16" s="11">
        <f t="shared" si="9"/>
        <v>94.161981388134947</v>
      </c>
      <c r="AF16" s="11">
        <v>8111</v>
      </c>
      <c r="AG16" s="11">
        <v>6862.9</v>
      </c>
      <c r="AH16" s="11">
        <f t="shared" si="10"/>
        <v>84.612254962396733</v>
      </c>
      <c r="AI16" s="11">
        <v>3047.3</v>
      </c>
      <c r="AJ16" s="11">
        <v>3840.8</v>
      </c>
      <c r="AK16" s="11">
        <f t="shared" si="11"/>
        <v>126.03944475437272</v>
      </c>
      <c r="AL16" s="11">
        <v>440793.5</v>
      </c>
      <c r="AM16" s="11">
        <v>347724.7</v>
      </c>
      <c r="AN16" s="11">
        <f t="shared" si="12"/>
        <v>78.88607704060972</v>
      </c>
      <c r="AO16" s="11">
        <v>673642.4</v>
      </c>
      <c r="AP16" s="11">
        <v>475250.9</v>
      </c>
      <c r="AQ16" s="11">
        <f t="shared" si="13"/>
        <v>70.549433942994085</v>
      </c>
      <c r="AR16" s="11">
        <v>-31604.3</v>
      </c>
      <c r="AS16" s="11">
        <v>-20632.8</v>
      </c>
      <c r="AT16" s="3"/>
    </row>
    <row r="17" spans="1:46" ht="27.75" customHeight="1" x14ac:dyDescent="0.25">
      <c r="A17" s="10">
        <f t="shared" si="14"/>
        <v>8</v>
      </c>
      <c r="B17" s="10" t="s">
        <v>34</v>
      </c>
      <c r="C17" s="11">
        <v>654403.6</v>
      </c>
      <c r="D17" s="11">
        <v>557968</v>
      </c>
      <c r="E17" s="11">
        <f t="shared" si="0"/>
        <v>85.263589625729438</v>
      </c>
      <c r="F17" s="11">
        <v>131994.79999999999</v>
      </c>
      <c r="G17" s="11">
        <v>110476.5</v>
      </c>
      <c r="H17" s="11">
        <v>108741.4</v>
      </c>
      <c r="I17" s="11">
        <f t="shared" si="1"/>
        <v>98.429439745104148</v>
      </c>
      <c r="J17" s="11">
        <f t="shared" si="2"/>
        <v>82.383093879455856</v>
      </c>
      <c r="K17" s="11">
        <v>100119.7</v>
      </c>
      <c r="L17" s="11">
        <v>96663.7</v>
      </c>
      <c r="M17" s="11">
        <f t="shared" si="3"/>
        <v>96.54813188613231</v>
      </c>
      <c r="N17" s="11">
        <v>61658.5</v>
      </c>
      <c r="O17" s="11">
        <v>62959.9</v>
      </c>
      <c r="P17" s="11">
        <f t="shared" si="4"/>
        <v>102.11065789793783</v>
      </c>
      <c r="Q17" s="11">
        <v>3767.5</v>
      </c>
      <c r="R17" s="11">
        <v>3350.2</v>
      </c>
      <c r="S17" s="11">
        <f t="shared" si="5"/>
        <v>88.923689449236889</v>
      </c>
      <c r="T17" s="11">
        <v>1496</v>
      </c>
      <c r="U17" s="11">
        <v>1713.1</v>
      </c>
      <c r="V17" s="11">
        <f t="shared" si="6"/>
        <v>114.51203208556149</v>
      </c>
      <c r="W17" s="11">
        <v>7632.2</v>
      </c>
      <c r="X17" s="11">
        <v>7117.4</v>
      </c>
      <c r="Y17" s="11">
        <f t="shared" si="7"/>
        <v>93.254893739681876</v>
      </c>
      <c r="Z17" s="11">
        <v>12103.8</v>
      </c>
      <c r="AA17" s="11">
        <v>10187.9</v>
      </c>
      <c r="AB17" s="11">
        <f t="shared" si="8"/>
        <v>84.171086766139553</v>
      </c>
      <c r="AC17" s="11">
        <v>10356.799999999999</v>
      </c>
      <c r="AD17" s="11">
        <v>12077.6</v>
      </c>
      <c r="AE17" s="11">
        <f t="shared" si="9"/>
        <v>116.61517070909935</v>
      </c>
      <c r="AF17" s="11">
        <v>3340</v>
      </c>
      <c r="AG17" s="11">
        <v>3680.3</v>
      </c>
      <c r="AH17" s="11">
        <f t="shared" si="10"/>
        <v>110.18862275449102</v>
      </c>
      <c r="AI17" s="11">
        <v>1189.2</v>
      </c>
      <c r="AJ17" s="11">
        <v>3981.2</v>
      </c>
      <c r="AK17" s="11">
        <f t="shared" si="11"/>
        <v>334.77968382105615</v>
      </c>
      <c r="AL17" s="11">
        <v>522408.8</v>
      </c>
      <c r="AM17" s="11">
        <v>449226.6</v>
      </c>
      <c r="AN17" s="11">
        <f t="shared" si="12"/>
        <v>85.991392181754975</v>
      </c>
      <c r="AO17" s="11">
        <v>754112.3</v>
      </c>
      <c r="AP17" s="11">
        <v>584021.5</v>
      </c>
      <c r="AQ17" s="11">
        <f t="shared" si="13"/>
        <v>77.444897795726177</v>
      </c>
      <c r="AR17" s="11">
        <v>-38381.599999999999</v>
      </c>
      <c r="AS17" s="11">
        <v>-26053.5</v>
      </c>
      <c r="AT17" s="3"/>
    </row>
    <row r="18" spans="1:46" ht="27.75" customHeight="1" x14ac:dyDescent="0.25">
      <c r="A18" s="10">
        <f t="shared" si="14"/>
        <v>9</v>
      </c>
      <c r="B18" s="10" t="s">
        <v>35</v>
      </c>
      <c r="C18" s="11">
        <v>417516.4</v>
      </c>
      <c r="D18" s="11">
        <v>308500.3</v>
      </c>
      <c r="E18" s="11">
        <f t="shared" si="0"/>
        <v>73.88938494392076</v>
      </c>
      <c r="F18" s="11">
        <v>108367.6</v>
      </c>
      <c r="G18" s="11">
        <v>89192.7</v>
      </c>
      <c r="H18" s="11">
        <v>94925.4</v>
      </c>
      <c r="I18" s="11">
        <f t="shared" si="1"/>
        <v>106.42731972459629</v>
      </c>
      <c r="J18" s="11">
        <f t="shared" si="2"/>
        <v>87.595738947803582</v>
      </c>
      <c r="K18" s="11">
        <v>82836.7</v>
      </c>
      <c r="L18" s="11">
        <v>84055.9</v>
      </c>
      <c r="M18" s="11">
        <f t="shared" si="3"/>
        <v>101.47181140726272</v>
      </c>
      <c r="N18" s="11">
        <v>63330.7</v>
      </c>
      <c r="O18" s="11">
        <v>63833.4</v>
      </c>
      <c r="P18" s="11">
        <f t="shared" si="4"/>
        <v>100.79376984621993</v>
      </c>
      <c r="Q18" s="11">
        <v>1374.6</v>
      </c>
      <c r="R18" s="11">
        <v>1548.9</v>
      </c>
      <c r="S18" s="11">
        <f t="shared" si="5"/>
        <v>112.68005237887387</v>
      </c>
      <c r="T18" s="11">
        <v>840.1</v>
      </c>
      <c r="U18" s="11">
        <v>984.8</v>
      </c>
      <c r="V18" s="11">
        <f t="shared" si="6"/>
        <v>117.22413998333532</v>
      </c>
      <c r="W18" s="11">
        <v>3582.6</v>
      </c>
      <c r="X18" s="11">
        <v>3257.3</v>
      </c>
      <c r="Y18" s="11">
        <f t="shared" si="7"/>
        <v>90.92000223301514</v>
      </c>
      <c r="Z18" s="11">
        <v>4215.2</v>
      </c>
      <c r="AA18" s="11">
        <v>3671.8</v>
      </c>
      <c r="AB18" s="11">
        <f t="shared" si="8"/>
        <v>87.108559498956168</v>
      </c>
      <c r="AC18" s="11">
        <v>6356</v>
      </c>
      <c r="AD18" s="11">
        <v>10869.5</v>
      </c>
      <c r="AE18" s="11">
        <f t="shared" si="9"/>
        <v>171.01164254247954</v>
      </c>
      <c r="AF18" s="11">
        <v>2932.3</v>
      </c>
      <c r="AG18" s="11">
        <v>7366.1</v>
      </c>
      <c r="AH18" s="11">
        <f t="shared" si="10"/>
        <v>251.20553831463357</v>
      </c>
      <c r="AI18" s="11">
        <v>900</v>
      </c>
      <c r="AJ18" s="11">
        <v>1574.3</v>
      </c>
      <c r="AK18" s="11">
        <f t="shared" si="11"/>
        <v>174.92222222222222</v>
      </c>
      <c r="AL18" s="11">
        <v>309148.90000000002</v>
      </c>
      <c r="AM18" s="11">
        <v>213575</v>
      </c>
      <c r="AN18" s="11">
        <f t="shared" si="12"/>
        <v>69.084832583910199</v>
      </c>
      <c r="AO18" s="11">
        <v>426937.9</v>
      </c>
      <c r="AP18" s="11">
        <v>310912.5</v>
      </c>
      <c r="AQ18" s="11">
        <f t="shared" si="13"/>
        <v>72.823822855736154</v>
      </c>
      <c r="AR18" s="11">
        <v>-9421.4</v>
      </c>
      <c r="AS18" s="11">
        <v>-2412.1999999999998</v>
      </c>
      <c r="AT18" s="3"/>
    </row>
    <row r="19" spans="1:46" ht="27.75" customHeight="1" x14ac:dyDescent="0.25">
      <c r="A19" s="10">
        <f t="shared" si="14"/>
        <v>10</v>
      </c>
      <c r="B19" s="10" t="s">
        <v>36</v>
      </c>
      <c r="C19" s="11">
        <v>444595.7</v>
      </c>
      <c r="D19" s="11">
        <v>339672.2</v>
      </c>
      <c r="E19" s="11">
        <f t="shared" si="0"/>
        <v>76.40024408693111</v>
      </c>
      <c r="F19" s="11">
        <v>63800.1</v>
      </c>
      <c r="G19" s="11">
        <v>52197.1</v>
      </c>
      <c r="H19" s="11">
        <v>57154.5</v>
      </c>
      <c r="I19" s="11">
        <f t="shared" si="1"/>
        <v>109.49746250270609</v>
      </c>
      <c r="J19" s="11">
        <f t="shared" si="2"/>
        <v>89.583715386026043</v>
      </c>
      <c r="K19" s="11">
        <v>45223.6</v>
      </c>
      <c r="L19" s="11">
        <v>49458.2</v>
      </c>
      <c r="M19" s="11">
        <f t="shared" si="3"/>
        <v>109.36369506187036</v>
      </c>
      <c r="N19" s="11">
        <v>27596.7</v>
      </c>
      <c r="O19" s="11">
        <v>30101.3</v>
      </c>
      <c r="P19" s="11">
        <f t="shared" si="4"/>
        <v>109.07572282193161</v>
      </c>
      <c r="Q19" s="11">
        <v>1003.4</v>
      </c>
      <c r="R19" s="11">
        <v>1269.4000000000001</v>
      </c>
      <c r="S19" s="11">
        <f t="shared" si="5"/>
        <v>126.50986645405622</v>
      </c>
      <c r="T19" s="11">
        <v>659.5</v>
      </c>
      <c r="U19" s="11">
        <v>818.1</v>
      </c>
      <c r="V19" s="11">
        <f t="shared" si="6"/>
        <v>124.04852160727825</v>
      </c>
      <c r="W19" s="11">
        <v>4162.7</v>
      </c>
      <c r="X19" s="11">
        <v>4060.3</v>
      </c>
      <c r="Y19" s="11">
        <f t="shared" si="7"/>
        <v>97.54005813534485</v>
      </c>
      <c r="Z19" s="11">
        <v>3153</v>
      </c>
      <c r="AA19" s="11">
        <v>2986</v>
      </c>
      <c r="AB19" s="11">
        <f t="shared" si="8"/>
        <v>94.703457025055499</v>
      </c>
      <c r="AC19" s="11">
        <v>6973.5</v>
      </c>
      <c r="AD19" s="11">
        <v>7696.3</v>
      </c>
      <c r="AE19" s="11">
        <f t="shared" si="9"/>
        <v>110.36495303649532</v>
      </c>
      <c r="AF19" s="11">
        <v>3042.7</v>
      </c>
      <c r="AG19" s="11">
        <v>3623.1</v>
      </c>
      <c r="AH19" s="11">
        <f t="shared" si="10"/>
        <v>119.07516350609657</v>
      </c>
      <c r="AI19" s="11">
        <v>1112</v>
      </c>
      <c r="AJ19" s="11">
        <v>621.1</v>
      </c>
      <c r="AK19" s="11">
        <f t="shared" si="11"/>
        <v>55.854316546762597</v>
      </c>
      <c r="AL19" s="11">
        <v>380795.6</v>
      </c>
      <c r="AM19" s="11">
        <v>282517.7</v>
      </c>
      <c r="AN19" s="11">
        <f t="shared" si="12"/>
        <v>74.191429732906585</v>
      </c>
      <c r="AO19" s="11">
        <v>461609.3</v>
      </c>
      <c r="AP19" s="11">
        <v>342102.8</v>
      </c>
      <c r="AQ19" s="11">
        <f t="shared" si="13"/>
        <v>74.110898545588228</v>
      </c>
      <c r="AR19" s="11">
        <v>-17013.7</v>
      </c>
      <c r="AS19" s="11">
        <v>-2430.5</v>
      </c>
      <c r="AT19" s="3"/>
    </row>
    <row r="20" spans="1:46" ht="27.75" customHeight="1" x14ac:dyDescent="0.25">
      <c r="A20" s="10">
        <f t="shared" si="14"/>
        <v>11</v>
      </c>
      <c r="B20" s="10" t="s">
        <v>37</v>
      </c>
      <c r="C20" s="11">
        <v>625366.1</v>
      </c>
      <c r="D20" s="11">
        <v>413756.9</v>
      </c>
      <c r="E20" s="11">
        <f t="shared" si="0"/>
        <v>66.162348742600543</v>
      </c>
      <c r="F20" s="11">
        <v>110047.9</v>
      </c>
      <c r="G20" s="11">
        <v>93098.6</v>
      </c>
      <c r="H20" s="11">
        <v>90034.3</v>
      </c>
      <c r="I20" s="11">
        <f t="shared" si="1"/>
        <v>96.708543415260806</v>
      </c>
      <c r="J20" s="11">
        <f t="shared" si="2"/>
        <v>81.81373747250062</v>
      </c>
      <c r="K20" s="11">
        <v>75804.600000000006</v>
      </c>
      <c r="L20" s="11">
        <v>78333.5</v>
      </c>
      <c r="M20" s="11">
        <f t="shared" si="3"/>
        <v>103.33607723014168</v>
      </c>
      <c r="N20" s="11">
        <v>45936.4</v>
      </c>
      <c r="O20" s="11">
        <v>46007.9</v>
      </c>
      <c r="P20" s="11">
        <f t="shared" si="4"/>
        <v>100.15564998563231</v>
      </c>
      <c r="Q20" s="11">
        <v>1357.8</v>
      </c>
      <c r="R20" s="11">
        <v>1676.6</v>
      </c>
      <c r="S20" s="11">
        <f t="shared" si="5"/>
        <v>123.47915746059803</v>
      </c>
      <c r="T20" s="11">
        <v>1183.8</v>
      </c>
      <c r="U20" s="11">
        <v>1361.9</v>
      </c>
      <c r="V20" s="11">
        <f t="shared" si="6"/>
        <v>115.0447710761953</v>
      </c>
      <c r="W20" s="11">
        <v>8727.1</v>
      </c>
      <c r="X20" s="11">
        <v>9304.2999999999993</v>
      </c>
      <c r="Y20" s="11">
        <f t="shared" si="7"/>
        <v>106.61388089972613</v>
      </c>
      <c r="Z20" s="11">
        <v>5485</v>
      </c>
      <c r="AA20" s="11">
        <v>4792.2</v>
      </c>
      <c r="AB20" s="11">
        <f t="shared" si="8"/>
        <v>87.369188696444837</v>
      </c>
      <c r="AC20" s="11">
        <v>17294</v>
      </c>
      <c r="AD20" s="11">
        <v>11700.8</v>
      </c>
      <c r="AE20" s="11">
        <f t="shared" si="9"/>
        <v>67.658147334335609</v>
      </c>
      <c r="AF20" s="11">
        <v>5128.7</v>
      </c>
      <c r="AG20" s="11">
        <v>5341.7</v>
      </c>
      <c r="AH20" s="11">
        <f t="shared" si="10"/>
        <v>104.15309922592471</v>
      </c>
      <c r="AI20" s="11">
        <v>5278.4</v>
      </c>
      <c r="AJ20" s="11">
        <v>604.4</v>
      </c>
      <c r="AK20" s="11">
        <f t="shared" si="11"/>
        <v>11.450439527129433</v>
      </c>
      <c r="AL20" s="11">
        <v>515318.2</v>
      </c>
      <c r="AM20" s="11">
        <v>323722.59999999998</v>
      </c>
      <c r="AN20" s="11">
        <f t="shared" si="12"/>
        <v>62.819943095353501</v>
      </c>
      <c r="AO20" s="11">
        <v>664699.80000000005</v>
      </c>
      <c r="AP20" s="11">
        <v>425949.3</v>
      </c>
      <c r="AQ20" s="11">
        <f t="shared" si="13"/>
        <v>64.081454515256354</v>
      </c>
      <c r="AR20" s="11">
        <v>-39333.800000000003</v>
      </c>
      <c r="AS20" s="11">
        <v>-12192.4</v>
      </c>
      <c r="AT20" s="3"/>
    </row>
    <row r="21" spans="1:46" ht="27.75" customHeight="1" x14ac:dyDescent="0.25">
      <c r="A21" s="10">
        <f t="shared" si="14"/>
        <v>12</v>
      </c>
      <c r="B21" s="10" t="s">
        <v>38</v>
      </c>
      <c r="C21" s="11">
        <v>877853.1</v>
      </c>
      <c r="D21" s="11">
        <v>718719.5</v>
      </c>
      <c r="E21" s="11">
        <f t="shared" si="0"/>
        <v>81.872411226889781</v>
      </c>
      <c r="F21" s="11">
        <v>203867.9</v>
      </c>
      <c r="G21" s="11">
        <v>170500.9</v>
      </c>
      <c r="H21" s="11">
        <v>177394.2</v>
      </c>
      <c r="I21" s="11">
        <f t="shared" si="1"/>
        <v>104.04296986115618</v>
      </c>
      <c r="J21" s="11">
        <f t="shared" si="2"/>
        <v>87.014287192834189</v>
      </c>
      <c r="K21" s="11">
        <v>144934.20000000001</v>
      </c>
      <c r="L21" s="11">
        <v>153850.70000000001</v>
      </c>
      <c r="M21" s="11">
        <f t="shared" si="3"/>
        <v>106.15210212634423</v>
      </c>
      <c r="N21" s="11">
        <v>98445.6</v>
      </c>
      <c r="O21" s="11">
        <v>102595.3</v>
      </c>
      <c r="P21" s="11">
        <f t="shared" si="4"/>
        <v>104.21522140146435</v>
      </c>
      <c r="Q21" s="11">
        <v>3099.5</v>
      </c>
      <c r="R21" s="11">
        <v>3854.9</v>
      </c>
      <c r="S21" s="11">
        <f t="shared" si="5"/>
        <v>124.37167285045976</v>
      </c>
      <c r="T21" s="11">
        <v>1679.7</v>
      </c>
      <c r="U21" s="11">
        <v>2030.1</v>
      </c>
      <c r="V21" s="11">
        <f t="shared" si="6"/>
        <v>120.86086801214502</v>
      </c>
      <c r="W21" s="11">
        <v>14992.5</v>
      </c>
      <c r="X21" s="11">
        <v>14695.3</v>
      </c>
      <c r="Y21" s="11">
        <f t="shared" si="7"/>
        <v>98.017675504418861</v>
      </c>
      <c r="Z21" s="11">
        <v>10307.5</v>
      </c>
      <c r="AA21" s="11">
        <v>10489.4</v>
      </c>
      <c r="AB21" s="11">
        <f t="shared" si="8"/>
        <v>101.76473441668688</v>
      </c>
      <c r="AC21" s="11">
        <v>25566.799999999999</v>
      </c>
      <c r="AD21" s="11">
        <v>23543.5</v>
      </c>
      <c r="AE21" s="11">
        <f t="shared" si="9"/>
        <v>92.086221193109822</v>
      </c>
      <c r="AF21" s="11">
        <v>10971.5</v>
      </c>
      <c r="AG21" s="11">
        <v>11677.8</v>
      </c>
      <c r="AH21" s="11">
        <f t="shared" si="10"/>
        <v>106.43758829695118</v>
      </c>
      <c r="AI21" s="11">
        <v>2620.9</v>
      </c>
      <c r="AJ21" s="11">
        <v>4142.7</v>
      </c>
      <c r="AK21" s="11">
        <f t="shared" si="11"/>
        <v>158.06402380861536</v>
      </c>
      <c r="AL21" s="11">
        <v>673985.2</v>
      </c>
      <c r="AM21" s="11">
        <v>541325.30000000005</v>
      </c>
      <c r="AN21" s="11">
        <f t="shared" si="12"/>
        <v>80.317090048861616</v>
      </c>
      <c r="AO21" s="11">
        <v>921614.6</v>
      </c>
      <c r="AP21" s="11">
        <v>746414.8</v>
      </c>
      <c r="AQ21" s="11">
        <f t="shared" si="13"/>
        <v>80.989906192892349</v>
      </c>
      <c r="AR21" s="11">
        <v>-43761.599999999999</v>
      </c>
      <c r="AS21" s="11">
        <v>-27695.200000000001</v>
      </c>
      <c r="AT21" s="3"/>
    </row>
    <row r="22" spans="1:46" ht="27.75" customHeight="1" x14ac:dyDescent="0.25">
      <c r="A22" s="10">
        <f t="shared" si="14"/>
        <v>13</v>
      </c>
      <c r="B22" s="10" t="s">
        <v>39</v>
      </c>
      <c r="C22" s="11">
        <v>372084.8</v>
      </c>
      <c r="D22" s="11">
        <v>283316.8</v>
      </c>
      <c r="E22" s="11">
        <f t="shared" si="0"/>
        <v>76.14307276190803</v>
      </c>
      <c r="F22" s="11">
        <v>79635.5</v>
      </c>
      <c r="G22" s="11">
        <v>64537.7</v>
      </c>
      <c r="H22" s="11">
        <v>74319.399999999994</v>
      </c>
      <c r="I22" s="11">
        <f t="shared" si="1"/>
        <v>115.15656740168924</v>
      </c>
      <c r="J22" s="11">
        <f t="shared" si="2"/>
        <v>93.324459568910839</v>
      </c>
      <c r="K22" s="11">
        <v>56557.3</v>
      </c>
      <c r="L22" s="11">
        <v>63412.6</v>
      </c>
      <c r="M22" s="11">
        <f t="shared" si="3"/>
        <v>112.12098173003307</v>
      </c>
      <c r="N22" s="11">
        <v>35907.5</v>
      </c>
      <c r="O22" s="11">
        <v>35158.699999999997</v>
      </c>
      <c r="P22" s="11">
        <f t="shared" si="4"/>
        <v>97.914641787927309</v>
      </c>
      <c r="Q22" s="11">
        <v>905.3</v>
      </c>
      <c r="R22" s="11">
        <v>1167.2</v>
      </c>
      <c r="S22" s="11">
        <f t="shared" si="5"/>
        <v>128.92963658455761</v>
      </c>
      <c r="T22" s="11">
        <v>705.6</v>
      </c>
      <c r="U22" s="11">
        <v>876.5</v>
      </c>
      <c r="V22" s="11">
        <f t="shared" si="6"/>
        <v>124.22052154195012</v>
      </c>
      <c r="W22" s="11">
        <v>3023.6</v>
      </c>
      <c r="X22" s="11">
        <v>2754.9</v>
      </c>
      <c r="Y22" s="11">
        <f t="shared" si="7"/>
        <v>91.113242492393169</v>
      </c>
      <c r="Z22" s="11">
        <v>3437.4</v>
      </c>
      <c r="AA22" s="11">
        <v>3662.1</v>
      </c>
      <c r="AB22" s="11">
        <f t="shared" si="8"/>
        <v>106.53691743759819</v>
      </c>
      <c r="AC22" s="11">
        <v>7980.4</v>
      </c>
      <c r="AD22" s="11">
        <v>10906.8</v>
      </c>
      <c r="AE22" s="11">
        <f t="shared" si="9"/>
        <v>136.66984111072128</v>
      </c>
      <c r="AF22" s="11">
        <v>5491.6</v>
      </c>
      <c r="AG22" s="11">
        <v>7478.8</v>
      </c>
      <c r="AH22" s="11">
        <f t="shared" si="10"/>
        <v>136.18617524947192</v>
      </c>
      <c r="AI22" s="11">
        <v>455.9</v>
      </c>
      <c r="AJ22" s="11">
        <v>1662.2</v>
      </c>
      <c r="AK22" s="11">
        <f t="shared" si="11"/>
        <v>364.59749945163418</v>
      </c>
      <c r="AL22" s="11">
        <v>292449.3</v>
      </c>
      <c r="AM22" s="11">
        <v>208997.4</v>
      </c>
      <c r="AN22" s="11">
        <f t="shared" si="12"/>
        <v>71.46448974232456</v>
      </c>
      <c r="AO22" s="11">
        <v>448666.2</v>
      </c>
      <c r="AP22" s="11">
        <v>272462.3</v>
      </c>
      <c r="AQ22" s="11">
        <f t="shared" si="13"/>
        <v>60.727173118902201</v>
      </c>
      <c r="AR22" s="11">
        <v>-5290</v>
      </c>
      <c r="AS22" s="11">
        <v>10854.4</v>
      </c>
      <c r="AT22" s="3"/>
    </row>
    <row r="23" spans="1:46" ht="27.75" customHeight="1" x14ac:dyDescent="0.25">
      <c r="A23" s="10">
        <f t="shared" si="14"/>
        <v>14</v>
      </c>
      <c r="B23" s="10" t="s">
        <v>40</v>
      </c>
      <c r="C23" s="11">
        <v>661140.30000000005</v>
      </c>
      <c r="D23" s="11">
        <v>457814.5</v>
      </c>
      <c r="E23" s="11">
        <f t="shared" si="0"/>
        <v>69.246194794055043</v>
      </c>
      <c r="F23" s="11">
        <v>106330.2</v>
      </c>
      <c r="G23" s="11">
        <v>88021.2</v>
      </c>
      <c r="H23" s="11">
        <v>90470.6</v>
      </c>
      <c r="I23" s="11">
        <f t="shared" si="1"/>
        <v>102.78273870385772</v>
      </c>
      <c r="J23" s="11">
        <f t="shared" si="2"/>
        <v>85.084576159924481</v>
      </c>
      <c r="K23" s="11">
        <v>73544.100000000006</v>
      </c>
      <c r="L23" s="11">
        <v>75694.3</v>
      </c>
      <c r="M23" s="11">
        <f t="shared" si="3"/>
        <v>102.92368796409228</v>
      </c>
      <c r="N23" s="11">
        <v>44939.1</v>
      </c>
      <c r="O23" s="11">
        <v>47062.400000000001</v>
      </c>
      <c r="P23" s="11">
        <f t="shared" si="4"/>
        <v>104.72483872618723</v>
      </c>
      <c r="Q23" s="11">
        <v>2699.9</v>
      </c>
      <c r="R23" s="11">
        <v>2746.6</v>
      </c>
      <c r="S23" s="11">
        <f t="shared" si="5"/>
        <v>101.72969369235898</v>
      </c>
      <c r="T23" s="11">
        <v>1169.9000000000001</v>
      </c>
      <c r="U23" s="11">
        <v>1335</v>
      </c>
      <c r="V23" s="11">
        <f t="shared" si="6"/>
        <v>114.11231729207623</v>
      </c>
      <c r="W23" s="11">
        <v>3908.8</v>
      </c>
      <c r="X23" s="11">
        <v>3799.2</v>
      </c>
      <c r="Y23" s="11">
        <f t="shared" si="7"/>
        <v>97.196070405239453</v>
      </c>
      <c r="Z23" s="11">
        <v>4869</v>
      </c>
      <c r="AA23" s="11">
        <v>3269.3</v>
      </c>
      <c r="AB23" s="11">
        <f t="shared" si="8"/>
        <v>67.14520435407681</v>
      </c>
      <c r="AC23" s="11">
        <v>14477.1</v>
      </c>
      <c r="AD23" s="11">
        <v>14776.3</v>
      </c>
      <c r="AE23" s="11">
        <f t="shared" si="9"/>
        <v>102.0667122559076</v>
      </c>
      <c r="AF23" s="11">
        <v>6417.5</v>
      </c>
      <c r="AG23" s="11">
        <v>6271.2</v>
      </c>
      <c r="AH23" s="11">
        <f t="shared" si="10"/>
        <v>97.72029606544605</v>
      </c>
      <c r="AI23" s="11">
        <v>2604.1</v>
      </c>
      <c r="AJ23" s="11">
        <v>2009.9</v>
      </c>
      <c r="AK23" s="11">
        <f t="shared" si="11"/>
        <v>77.182135862678095</v>
      </c>
      <c r="AL23" s="11">
        <v>554810.1</v>
      </c>
      <c r="AM23" s="11">
        <v>367343.9</v>
      </c>
      <c r="AN23" s="11">
        <f t="shared" si="12"/>
        <v>66.210744901724041</v>
      </c>
      <c r="AO23" s="11">
        <v>700594.4</v>
      </c>
      <c r="AP23" s="11">
        <v>480929.2</v>
      </c>
      <c r="AQ23" s="11">
        <f t="shared" si="13"/>
        <v>68.645881268819736</v>
      </c>
      <c r="AR23" s="11">
        <v>-39454.1</v>
      </c>
      <c r="AS23" s="11">
        <v>-23114.7</v>
      </c>
      <c r="AT23" s="3"/>
    </row>
    <row r="24" spans="1:46" ht="27.75" customHeight="1" x14ac:dyDescent="0.25">
      <c r="A24" s="10">
        <f t="shared" si="14"/>
        <v>15</v>
      </c>
      <c r="B24" s="10" t="s">
        <v>41</v>
      </c>
      <c r="C24" s="11">
        <v>1175049.2</v>
      </c>
      <c r="D24" s="11">
        <v>782278</v>
      </c>
      <c r="E24" s="11">
        <f t="shared" si="0"/>
        <v>66.574063451981417</v>
      </c>
      <c r="F24" s="11">
        <v>294363.8</v>
      </c>
      <c r="G24" s="11">
        <v>242823.5</v>
      </c>
      <c r="H24" s="11">
        <v>248174.5</v>
      </c>
      <c r="I24" s="11">
        <f t="shared" si="1"/>
        <v>102.2036582126524</v>
      </c>
      <c r="J24" s="11">
        <f t="shared" si="2"/>
        <v>84.308770303957218</v>
      </c>
      <c r="K24" s="11">
        <v>212415</v>
      </c>
      <c r="L24" s="11">
        <v>220574.5</v>
      </c>
      <c r="M24" s="11">
        <f t="shared" si="3"/>
        <v>103.84130122637289</v>
      </c>
      <c r="N24" s="11">
        <v>163887.79999999999</v>
      </c>
      <c r="O24" s="11">
        <v>172528.6</v>
      </c>
      <c r="P24" s="11">
        <f t="shared" si="4"/>
        <v>105.27238757247336</v>
      </c>
      <c r="Q24" s="11">
        <v>3591.6</v>
      </c>
      <c r="R24" s="11">
        <v>3584</v>
      </c>
      <c r="S24" s="11">
        <f t="shared" si="5"/>
        <v>99.788395144225419</v>
      </c>
      <c r="T24" s="11">
        <v>1960.3</v>
      </c>
      <c r="U24" s="11">
        <v>1963.9</v>
      </c>
      <c r="V24" s="11">
        <f t="shared" si="6"/>
        <v>100.18364536040403</v>
      </c>
      <c r="W24" s="11">
        <v>16281.8</v>
      </c>
      <c r="X24" s="11">
        <v>14839.1</v>
      </c>
      <c r="Y24" s="11">
        <f t="shared" si="7"/>
        <v>91.139186085076602</v>
      </c>
      <c r="Z24" s="11">
        <v>9760.7999999999993</v>
      </c>
      <c r="AA24" s="11">
        <v>8165.4</v>
      </c>
      <c r="AB24" s="11">
        <f t="shared" si="8"/>
        <v>83.655028276370786</v>
      </c>
      <c r="AC24" s="11">
        <v>30408.5</v>
      </c>
      <c r="AD24" s="11">
        <v>27600</v>
      </c>
      <c r="AE24" s="11">
        <f t="shared" si="9"/>
        <v>90.764095565384679</v>
      </c>
      <c r="AF24" s="11">
        <v>9823.6</v>
      </c>
      <c r="AG24" s="11">
        <v>9028.7000000000007</v>
      </c>
      <c r="AH24" s="11">
        <f t="shared" si="10"/>
        <v>91.908261737041414</v>
      </c>
      <c r="AI24" s="11">
        <v>4937.2</v>
      </c>
      <c r="AJ24" s="11">
        <v>6273.5</v>
      </c>
      <c r="AK24" s="11">
        <f t="shared" si="11"/>
        <v>127.06594831078344</v>
      </c>
      <c r="AL24" s="11">
        <v>880685.4</v>
      </c>
      <c r="AM24" s="11">
        <v>534103.5</v>
      </c>
      <c r="AN24" s="11">
        <f t="shared" si="12"/>
        <v>60.646344313190617</v>
      </c>
      <c r="AO24" s="11">
        <v>1216942</v>
      </c>
      <c r="AP24" s="11">
        <v>805031.8</v>
      </c>
      <c r="AQ24" s="11">
        <f t="shared" si="13"/>
        <v>66.152026965952373</v>
      </c>
      <c r="AR24" s="11">
        <v>-41892.800000000003</v>
      </c>
      <c r="AS24" s="11">
        <v>-22753.8</v>
      </c>
      <c r="AT24" s="3"/>
    </row>
    <row r="25" spans="1:46" ht="27.75" customHeight="1" x14ac:dyDescent="0.25">
      <c r="A25" s="10">
        <f t="shared" si="14"/>
        <v>16</v>
      </c>
      <c r="B25" s="10" t="s">
        <v>42</v>
      </c>
      <c r="C25" s="11">
        <v>1495182.9</v>
      </c>
      <c r="D25" s="11">
        <v>1066644.6000000001</v>
      </c>
      <c r="E25" s="11">
        <f t="shared" si="0"/>
        <v>71.338737220710598</v>
      </c>
      <c r="F25" s="11">
        <v>480759</v>
      </c>
      <c r="G25" s="11">
        <v>386325.4</v>
      </c>
      <c r="H25" s="11">
        <v>423124</v>
      </c>
      <c r="I25" s="11">
        <f t="shared" si="1"/>
        <v>109.52528619655864</v>
      </c>
      <c r="J25" s="11">
        <f t="shared" si="2"/>
        <v>88.011664888228822</v>
      </c>
      <c r="K25" s="11">
        <v>333969.90000000002</v>
      </c>
      <c r="L25" s="11">
        <v>374039.2</v>
      </c>
      <c r="M25" s="11">
        <f t="shared" si="3"/>
        <v>111.99787765304596</v>
      </c>
      <c r="N25" s="11">
        <v>244953.9</v>
      </c>
      <c r="O25" s="11">
        <v>259608.7</v>
      </c>
      <c r="P25" s="11">
        <f t="shared" si="4"/>
        <v>105.98267674039892</v>
      </c>
      <c r="Q25" s="11">
        <v>8688.1</v>
      </c>
      <c r="R25" s="11">
        <v>9429.7999999999993</v>
      </c>
      <c r="S25" s="11">
        <f t="shared" si="5"/>
        <v>108.53696435354104</v>
      </c>
      <c r="T25" s="11">
        <v>4021.5</v>
      </c>
      <c r="U25" s="11">
        <v>4616.3</v>
      </c>
      <c r="V25" s="11">
        <f t="shared" si="6"/>
        <v>114.79050105681961</v>
      </c>
      <c r="W25" s="11">
        <v>32833.5</v>
      </c>
      <c r="X25" s="11">
        <v>49125.3</v>
      </c>
      <c r="Y25" s="11">
        <f t="shared" si="7"/>
        <v>149.61944355612408</v>
      </c>
      <c r="Z25" s="11">
        <v>18092.099999999999</v>
      </c>
      <c r="AA25" s="11">
        <v>18024.099999999999</v>
      </c>
      <c r="AB25" s="11">
        <f t="shared" si="8"/>
        <v>99.624145345205918</v>
      </c>
      <c r="AC25" s="11">
        <v>52355.5</v>
      </c>
      <c r="AD25" s="11">
        <v>49084.800000000003</v>
      </c>
      <c r="AE25" s="11">
        <f t="shared" si="9"/>
        <v>93.75290084136337</v>
      </c>
      <c r="AF25" s="11">
        <v>16414.2</v>
      </c>
      <c r="AG25" s="11">
        <v>21950.9</v>
      </c>
      <c r="AH25" s="11">
        <f t="shared" si="10"/>
        <v>133.73115960570726</v>
      </c>
      <c r="AI25" s="11">
        <v>19003.3</v>
      </c>
      <c r="AJ25" s="11">
        <v>16471.8</v>
      </c>
      <c r="AK25" s="11">
        <f t="shared" si="11"/>
        <v>86.678629501191892</v>
      </c>
      <c r="AL25" s="11">
        <v>1014423.9</v>
      </c>
      <c r="AM25" s="11">
        <v>643520.6</v>
      </c>
      <c r="AN25" s="11">
        <f t="shared" si="12"/>
        <v>63.437050329748736</v>
      </c>
      <c r="AO25" s="11">
        <v>1555962.3</v>
      </c>
      <c r="AP25" s="11">
        <v>1074989.3</v>
      </c>
      <c r="AQ25" s="11">
        <f t="shared" si="13"/>
        <v>69.088389866515413</v>
      </c>
      <c r="AR25" s="11">
        <v>-60779.4</v>
      </c>
      <c r="AS25" s="11">
        <v>-8344.7000000000007</v>
      </c>
      <c r="AT25" s="3"/>
    </row>
    <row r="26" spans="1:46" ht="27.75" customHeight="1" x14ac:dyDescent="0.25">
      <c r="A26" s="10">
        <f t="shared" si="14"/>
        <v>17</v>
      </c>
      <c r="B26" s="10" t="s">
        <v>43</v>
      </c>
      <c r="C26" s="11">
        <v>360572.9</v>
      </c>
      <c r="D26" s="11">
        <v>276358.7</v>
      </c>
      <c r="E26" s="11">
        <f t="shared" si="0"/>
        <v>76.64433461305606</v>
      </c>
      <c r="F26" s="11">
        <v>54174</v>
      </c>
      <c r="G26" s="11">
        <v>43900.800000000003</v>
      </c>
      <c r="H26" s="11">
        <v>45805</v>
      </c>
      <c r="I26" s="11">
        <f t="shared" si="1"/>
        <v>104.33750637801589</v>
      </c>
      <c r="J26" s="11">
        <f t="shared" si="2"/>
        <v>84.551629933178276</v>
      </c>
      <c r="K26" s="11">
        <v>36398.5</v>
      </c>
      <c r="L26" s="11">
        <v>37295.800000000003</v>
      </c>
      <c r="M26" s="11">
        <f t="shared" si="3"/>
        <v>102.46521147849501</v>
      </c>
      <c r="N26" s="11">
        <v>22804.400000000001</v>
      </c>
      <c r="O26" s="11">
        <v>23338.5</v>
      </c>
      <c r="P26" s="11">
        <f t="shared" si="4"/>
        <v>102.34209187700618</v>
      </c>
      <c r="Q26" s="11">
        <v>1670</v>
      </c>
      <c r="R26" s="11">
        <v>1791.8</v>
      </c>
      <c r="S26" s="11">
        <f t="shared" si="5"/>
        <v>107.29341317365268</v>
      </c>
      <c r="T26" s="11">
        <v>820.1</v>
      </c>
      <c r="U26" s="11">
        <v>853.8</v>
      </c>
      <c r="V26" s="11">
        <f t="shared" si="6"/>
        <v>104.10925496890621</v>
      </c>
      <c r="W26" s="11">
        <v>2109.9</v>
      </c>
      <c r="X26" s="11">
        <v>2054.1999999999998</v>
      </c>
      <c r="Y26" s="11">
        <f t="shared" si="7"/>
        <v>97.360064458031175</v>
      </c>
      <c r="Z26" s="11">
        <v>3180.5</v>
      </c>
      <c r="AA26" s="11">
        <v>2707.2</v>
      </c>
      <c r="AB26" s="11">
        <f t="shared" si="8"/>
        <v>85.118692029555092</v>
      </c>
      <c r="AC26" s="11">
        <v>7502.3</v>
      </c>
      <c r="AD26" s="11">
        <v>8509.2000000000007</v>
      </c>
      <c r="AE26" s="11">
        <f t="shared" si="9"/>
        <v>113.42121749330205</v>
      </c>
      <c r="AF26" s="11">
        <v>3004.7</v>
      </c>
      <c r="AG26" s="11">
        <v>4034.2</v>
      </c>
      <c r="AH26" s="11">
        <f t="shared" si="10"/>
        <v>134.26298798548942</v>
      </c>
      <c r="AI26" s="11">
        <v>1050.4000000000001</v>
      </c>
      <c r="AJ26" s="11">
        <v>1295.2</v>
      </c>
      <c r="AK26" s="11">
        <f t="shared" si="11"/>
        <v>123.3054074638233</v>
      </c>
      <c r="AL26" s="11">
        <v>306398.90000000002</v>
      </c>
      <c r="AM26" s="11">
        <v>230553.7</v>
      </c>
      <c r="AN26" s="11">
        <f t="shared" si="12"/>
        <v>75.246255779638886</v>
      </c>
      <c r="AO26" s="11">
        <v>376224.2</v>
      </c>
      <c r="AP26" s="11">
        <v>289747.8</v>
      </c>
      <c r="AQ26" s="11">
        <f t="shared" si="13"/>
        <v>77.014663065267996</v>
      </c>
      <c r="AR26" s="11">
        <v>-15651.3</v>
      </c>
      <c r="AS26" s="11">
        <v>-13389.1</v>
      </c>
      <c r="AT26" s="3"/>
    </row>
    <row r="27" spans="1:46" ht="27.75" customHeight="1" x14ac:dyDescent="0.25">
      <c r="A27" s="10">
        <f t="shared" si="14"/>
        <v>18</v>
      </c>
      <c r="B27" s="10" t="s">
        <v>44</v>
      </c>
      <c r="C27" s="11">
        <v>285401.3</v>
      </c>
      <c r="D27" s="11">
        <v>222705.1</v>
      </c>
      <c r="E27" s="11">
        <f t="shared" si="0"/>
        <v>78.03226544518192</v>
      </c>
      <c r="F27" s="11">
        <v>36222.9</v>
      </c>
      <c r="G27" s="11">
        <v>29424</v>
      </c>
      <c r="H27" s="11">
        <v>27530</v>
      </c>
      <c r="I27" s="11">
        <f t="shared" si="1"/>
        <v>93.563077759651975</v>
      </c>
      <c r="J27" s="11">
        <f t="shared" si="2"/>
        <v>76.001645367985432</v>
      </c>
      <c r="K27" s="11">
        <v>23203.7</v>
      </c>
      <c r="L27" s="11">
        <v>23418.9</v>
      </c>
      <c r="M27" s="11">
        <f t="shared" si="3"/>
        <v>100.92743829647858</v>
      </c>
      <c r="N27" s="11">
        <v>10876.4</v>
      </c>
      <c r="O27" s="11">
        <v>10796.7</v>
      </c>
      <c r="P27" s="11">
        <f t="shared" si="4"/>
        <v>99.267220771578849</v>
      </c>
      <c r="Q27" s="11">
        <v>750.4</v>
      </c>
      <c r="R27" s="11">
        <v>996.4</v>
      </c>
      <c r="S27" s="11">
        <f t="shared" si="5"/>
        <v>132.78251599147123</v>
      </c>
      <c r="T27" s="11">
        <v>512.1</v>
      </c>
      <c r="U27" s="11">
        <v>643</v>
      </c>
      <c r="V27" s="11">
        <f t="shared" si="6"/>
        <v>125.56141378636984</v>
      </c>
      <c r="W27" s="11">
        <v>3470</v>
      </c>
      <c r="X27" s="11">
        <v>2697.3</v>
      </c>
      <c r="Y27" s="11">
        <f t="shared" si="7"/>
        <v>77.731988472622476</v>
      </c>
      <c r="Z27" s="11">
        <v>944.3</v>
      </c>
      <c r="AA27" s="11">
        <v>831.5</v>
      </c>
      <c r="AB27" s="11">
        <f t="shared" si="8"/>
        <v>88.05464365138198</v>
      </c>
      <c r="AC27" s="11">
        <v>6220.3</v>
      </c>
      <c r="AD27" s="11">
        <v>4111.1000000000004</v>
      </c>
      <c r="AE27" s="11">
        <f t="shared" si="9"/>
        <v>66.09166760445639</v>
      </c>
      <c r="AF27" s="11">
        <v>1811.9</v>
      </c>
      <c r="AG27" s="11">
        <v>1838</v>
      </c>
      <c r="AH27" s="11">
        <f t="shared" si="10"/>
        <v>101.44047684750814</v>
      </c>
      <c r="AI27" s="11">
        <v>2152.1</v>
      </c>
      <c r="AJ27" s="11">
        <v>759.1</v>
      </c>
      <c r="AK27" s="11">
        <f t="shared" si="11"/>
        <v>35.272524510942802</v>
      </c>
      <c r="AL27" s="11">
        <v>249178.4</v>
      </c>
      <c r="AM27" s="11">
        <v>195175.1</v>
      </c>
      <c r="AN27" s="11">
        <f t="shared" si="12"/>
        <v>78.327455349259807</v>
      </c>
      <c r="AO27" s="11">
        <v>298147.59999999998</v>
      </c>
      <c r="AP27" s="11">
        <v>226900.1</v>
      </c>
      <c r="AQ27" s="11">
        <f t="shared" si="13"/>
        <v>76.103279047022355</v>
      </c>
      <c r="AR27" s="11">
        <v>-12746.2</v>
      </c>
      <c r="AS27" s="11">
        <v>-4194.8999999999996</v>
      </c>
      <c r="AT27" s="3"/>
    </row>
    <row r="28" spans="1:46" ht="27.75" customHeight="1" x14ac:dyDescent="0.25">
      <c r="A28" s="10">
        <f t="shared" si="14"/>
        <v>19</v>
      </c>
      <c r="B28" s="10" t="s">
        <v>45</v>
      </c>
      <c r="C28" s="11">
        <v>715432.1</v>
      </c>
      <c r="D28" s="11">
        <v>572382.30000000005</v>
      </c>
      <c r="E28" s="11">
        <f t="shared" si="0"/>
        <v>80.005118584978234</v>
      </c>
      <c r="F28" s="11">
        <v>166996.4</v>
      </c>
      <c r="G28" s="11">
        <v>134258.70000000001</v>
      </c>
      <c r="H28" s="11">
        <v>151670.5</v>
      </c>
      <c r="I28" s="11">
        <f t="shared" si="1"/>
        <v>112.96884298745628</v>
      </c>
      <c r="J28" s="11">
        <f t="shared" si="2"/>
        <v>90.822616535446272</v>
      </c>
      <c r="K28" s="11">
        <v>114801.2</v>
      </c>
      <c r="L28" s="11">
        <v>137317.4</v>
      </c>
      <c r="M28" s="11">
        <f t="shared" si="3"/>
        <v>119.61320961801793</v>
      </c>
      <c r="N28" s="11">
        <v>75279.199999999997</v>
      </c>
      <c r="O28" s="11">
        <v>95031</v>
      </c>
      <c r="P28" s="11">
        <f t="shared" si="4"/>
        <v>126.2380577901997</v>
      </c>
      <c r="Q28" s="11">
        <v>2402.1</v>
      </c>
      <c r="R28" s="11">
        <v>2962.1</v>
      </c>
      <c r="S28" s="11">
        <f t="shared" si="5"/>
        <v>123.31293451563216</v>
      </c>
      <c r="T28" s="11">
        <v>1434</v>
      </c>
      <c r="U28" s="11">
        <v>1603.4</v>
      </c>
      <c r="V28" s="11">
        <f t="shared" si="6"/>
        <v>111.81311018131102</v>
      </c>
      <c r="W28" s="11">
        <v>9013.9</v>
      </c>
      <c r="X28" s="11">
        <v>9804.9</v>
      </c>
      <c r="Y28" s="11">
        <f t="shared" si="7"/>
        <v>108.77533587015608</v>
      </c>
      <c r="Z28" s="11">
        <v>12769.7</v>
      </c>
      <c r="AA28" s="11">
        <v>12576.9</v>
      </c>
      <c r="AB28" s="11">
        <f t="shared" si="8"/>
        <v>98.490175963413378</v>
      </c>
      <c r="AC28" s="11">
        <v>19457.400000000001</v>
      </c>
      <c r="AD28" s="11">
        <v>14353.1</v>
      </c>
      <c r="AE28" s="11">
        <f t="shared" si="9"/>
        <v>73.76679309671384</v>
      </c>
      <c r="AF28" s="11">
        <v>7525.4</v>
      </c>
      <c r="AG28" s="11">
        <v>8031.1</v>
      </c>
      <c r="AH28" s="11">
        <f t="shared" si="10"/>
        <v>106.7199085762883</v>
      </c>
      <c r="AI28" s="11">
        <v>4437.2</v>
      </c>
      <c r="AJ28" s="11">
        <v>2492.3000000000002</v>
      </c>
      <c r="AK28" s="11">
        <f t="shared" si="11"/>
        <v>56.168304336067798</v>
      </c>
      <c r="AL28" s="11">
        <v>548435.69999999995</v>
      </c>
      <c r="AM28" s="11">
        <v>420711.8</v>
      </c>
      <c r="AN28" s="11">
        <f t="shared" si="12"/>
        <v>76.711235245991475</v>
      </c>
      <c r="AO28" s="11">
        <v>845980.2</v>
      </c>
      <c r="AP28" s="11">
        <v>583691</v>
      </c>
      <c r="AQ28" s="11">
        <f t="shared" si="13"/>
        <v>68.995822833678616</v>
      </c>
      <c r="AR28" s="11">
        <v>-45226.5</v>
      </c>
      <c r="AS28" s="11">
        <v>-11308.7</v>
      </c>
      <c r="AT28" s="3"/>
    </row>
    <row r="29" spans="1:46" ht="27.75" customHeight="1" x14ac:dyDescent="0.25">
      <c r="A29" s="10">
        <f t="shared" si="14"/>
        <v>20</v>
      </c>
      <c r="B29" s="10" t="s">
        <v>46</v>
      </c>
      <c r="C29" s="11">
        <v>420208.2</v>
      </c>
      <c r="D29" s="11">
        <v>375961.5</v>
      </c>
      <c r="E29" s="11">
        <f t="shared" si="0"/>
        <v>89.470291155669969</v>
      </c>
      <c r="F29" s="11">
        <v>94803.6</v>
      </c>
      <c r="G29" s="11">
        <v>77068.5</v>
      </c>
      <c r="H29" s="11">
        <v>80283</v>
      </c>
      <c r="I29" s="11">
        <f t="shared" si="1"/>
        <v>104.17096479106249</v>
      </c>
      <c r="J29" s="11">
        <f t="shared" si="2"/>
        <v>84.683493031910174</v>
      </c>
      <c r="K29" s="11">
        <v>66456.5</v>
      </c>
      <c r="L29" s="11">
        <v>69607.199999999997</v>
      </c>
      <c r="M29" s="11">
        <f t="shared" si="3"/>
        <v>104.74099598985802</v>
      </c>
      <c r="N29" s="11">
        <v>38926.800000000003</v>
      </c>
      <c r="O29" s="11">
        <v>40589</v>
      </c>
      <c r="P29" s="11">
        <f t="shared" si="4"/>
        <v>104.27006586721743</v>
      </c>
      <c r="Q29" s="11">
        <v>2453</v>
      </c>
      <c r="R29" s="11">
        <v>3047</v>
      </c>
      <c r="S29" s="11">
        <f t="shared" si="5"/>
        <v>124.2152466367713</v>
      </c>
      <c r="T29" s="11">
        <v>1194</v>
      </c>
      <c r="U29" s="11">
        <v>1370.6</v>
      </c>
      <c r="V29" s="11">
        <f t="shared" si="6"/>
        <v>114.79061976549414</v>
      </c>
      <c r="W29" s="11">
        <v>7623.6</v>
      </c>
      <c r="X29" s="11">
        <v>7052.2</v>
      </c>
      <c r="Y29" s="11">
        <f t="shared" si="7"/>
        <v>92.504853350123298</v>
      </c>
      <c r="Z29" s="11">
        <v>4967.7</v>
      </c>
      <c r="AA29" s="11">
        <v>4035.1</v>
      </c>
      <c r="AB29" s="11">
        <f t="shared" si="8"/>
        <v>81.226724641182031</v>
      </c>
      <c r="AC29" s="11">
        <v>10612.1</v>
      </c>
      <c r="AD29" s="11">
        <v>10675.8</v>
      </c>
      <c r="AE29" s="11">
        <f t="shared" si="9"/>
        <v>100.60025819583305</v>
      </c>
      <c r="AF29" s="11">
        <v>6088.1</v>
      </c>
      <c r="AG29" s="11">
        <v>6557.3</v>
      </c>
      <c r="AH29" s="11">
        <f t="shared" si="10"/>
        <v>107.70683792973176</v>
      </c>
      <c r="AI29" s="11">
        <v>1210.9000000000001</v>
      </c>
      <c r="AJ29" s="11">
        <v>1391.5</v>
      </c>
      <c r="AK29" s="11">
        <f t="shared" si="11"/>
        <v>114.91452638533322</v>
      </c>
      <c r="AL29" s="11">
        <v>325404.59999999998</v>
      </c>
      <c r="AM29" s="11">
        <v>295678.5</v>
      </c>
      <c r="AN29" s="11">
        <f t="shared" si="12"/>
        <v>90.864880213740079</v>
      </c>
      <c r="AO29" s="11">
        <v>508246</v>
      </c>
      <c r="AP29" s="11">
        <v>394469.3</v>
      </c>
      <c r="AQ29" s="11">
        <f t="shared" si="13"/>
        <v>77.613852347091765</v>
      </c>
      <c r="AR29" s="11">
        <v>-28237.3</v>
      </c>
      <c r="AS29" s="11">
        <v>-18507.8</v>
      </c>
      <c r="AT29" s="3"/>
    </row>
    <row r="30" spans="1:46" ht="27.75" customHeight="1" x14ac:dyDescent="0.25">
      <c r="A30" s="10">
        <f t="shared" si="14"/>
        <v>21</v>
      </c>
      <c r="B30" s="10" t="s">
        <v>47</v>
      </c>
      <c r="C30" s="11">
        <v>403563.5</v>
      </c>
      <c r="D30" s="11">
        <v>365071.3</v>
      </c>
      <c r="E30" s="11">
        <f t="shared" si="0"/>
        <v>90.461922349270935</v>
      </c>
      <c r="F30" s="11">
        <v>69820.7</v>
      </c>
      <c r="G30" s="11">
        <v>57237.8</v>
      </c>
      <c r="H30" s="11">
        <v>60945.1</v>
      </c>
      <c r="I30" s="11">
        <f t="shared" si="1"/>
        <v>106.47701344216583</v>
      </c>
      <c r="J30" s="11">
        <f t="shared" si="2"/>
        <v>87.288010575660223</v>
      </c>
      <c r="K30" s="11">
        <v>46496.6</v>
      </c>
      <c r="L30" s="11">
        <v>49275.8</v>
      </c>
      <c r="M30" s="11">
        <f t="shared" si="3"/>
        <v>105.97721123695068</v>
      </c>
      <c r="N30" s="11">
        <v>28821.5</v>
      </c>
      <c r="O30" s="11">
        <v>30854.1</v>
      </c>
      <c r="P30" s="11">
        <f t="shared" si="4"/>
        <v>107.05237409572715</v>
      </c>
      <c r="Q30" s="11">
        <v>1071.5999999999999</v>
      </c>
      <c r="R30" s="11">
        <v>1613.8</v>
      </c>
      <c r="S30" s="11">
        <f t="shared" si="5"/>
        <v>150.5972377752893</v>
      </c>
      <c r="T30" s="11">
        <v>794.6</v>
      </c>
      <c r="U30" s="11">
        <v>911</v>
      </c>
      <c r="V30" s="11">
        <f t="shared" si="6"/>
        <v>114.64887993959225</v>
      </c>
      <c r="W30" s="11">
        <v>3050.9</v>
      </c>
      <c r="X30" s="11">
        <v>3316.4</v>
      </c>
      <c r="Y30" s="11">
        <f t="shared" si="7"/>
        <v>108.70235012619227</v>
      </c>
      <c r="Z30" s="11">
        <v>4447.1000000000004</v>
      </c>
      <c r="AA30" s="11">
        <v>4405.6000000000004</v>
      </c>
      <c r="AB30" s="11">
        <f t="shared" si="8"/>
        <v>99.06680758246948</v>
      </c>
      <c r="AC30" s="11">
        <v>10741.2</v>
      </c>
      <c r="AD30" s="11">
        <v>11669.4</v>
      </c>
      <c r="AE30" s="11">
        <f t="shared" si="9"/>
        <v>108.64149257066249</v>
      </c>
      <c r="AF30" s="11">
        <v>4850.8999999999996</v>
      </c>
      <c r="AG30" s="11">
        <v>4668</v>
      </c>
      <c r="AH30" s="11">
        <f t="shared" si="10"/>
        <v>96.229565647611793</v>
      </c>
      <c r="AI30" s="11">
        <v>2046.8</v>
      </c>
      <c r="AJ30" s="11">
        <v>3039.7</v>
      </c>
      <c r="AK30" s="11">
        <f t="shared" si="11"/>
        <v>148.50986906390463</v>
      </c>
      <c r="AL30" s="11">
        <v>333742.8</v>
      </c>
      <c r="AM30" s="11">
        <v>304126.2</v>
      </c>
      <c r="AN30" s="11">
        <f t="shared" si="12"/>
        <v>91.125920918743418</v>
      </c>
      <c r="AO30" s="11">
        <v>472425.8</v>
      </c>
      <c r="AP30" s="11">
        <v>381103.7</v>
      </c>
      <c r="AQ30" s="11">
        <f t="shared" si="13"/>
        <v>80.669535829753585</v>
      </c>
      <c r="AR30" s="11">
        <v>-19001.2</v>
      </c>
      <c r="AS30" s="11">
        <v>-16032.4</v>
      </c>
      <c r="AT30" s="3"/>
    </row>
    <row r="31" spans="1:46" ht="27.75" customHeight="1" x14ac:dyDescent="0.25">
      <c r="A31" s="10">
        <f t="shared" si="14"/>
        <v>22</v>
      </c>
      <c r="B31" s="10" t="s">
        <v>48</v>
      </c>
      <c r="C31" s="11">
        <v>677238</v>
      </c>
      <c r="D31" s="11">
        <v>508971.1</v>
      </c>
      <c r="E31" s="11">
        <f t="shared" si="0"/>
        <v>75.153948833349574</v>
      </c>
      <c r="F31" s="11">
        <v>191476.2</v>
      </c>
      <c r="G31" s="11">
        <v>130323.5</v>
      </c>
      <c r="H31" s="11">
        <v>137546.4</v>
      </c>
      <c r="I31" s="11">
        <f t="shared" si="1"/>
        <v>105.54228515962201</v>
      </c>
      <c r="J31" s="11">
        <f t="shared" si="2"/>
        <v>71.83472410670359</v>
      </c>
      <c r="K31" s="11">
        <v>110072.1</v>
      </c>
      <c r="L31" s="11">
        <v>111536.4</v>
      </c>
      <c r="M31" s="11">
        <f t="shared" si="3"/>
        <v>101.33030986053686</v>
      </c>
      <c r="N31" s="11">
        <v>73244.2</v>
      </c>
      <c r="O31" s="11">
        <v>73147.100000000006</v>
      </c>
      <c r="P31" s="11">
        <f t="shared" si="4"/>
        <v>99.867429776009573</v>
      </c>
      <c r="Q31" s="11">
        <v>4109.3999999999996</v>
      </c>
      <c r="R31" s="11">
        <v>3627.4</v>
      </c>
      <c r="S31" s="11">
        <f t="shared" si="5"/>
        <v>88.270793789847673</v>
      </c>
      <c r="T31" s="11">
        <v>1922.1</v>
      </c>
      <c r="U31" s="11">
        <v>2358.4</v>
      </c>
      <c r="V31" s="11">
        <f t="shared" si="6"/>
        <v>122.6991311586286</v>
      </c>
      <c r="W31" s="11">
        <v>5775.3</v>
      </c>
      <c r="X31" s="11">
        <v>6609.9</v>
      </c>
      <c r="Y31" s="11">
        <f t="shared" si="7"/>
        <v>114.45119734039788</v>
      </c>
      <c r="Z31" s="11">
        <v>17270.099999999999</v>
      </c>
      <c r="AA31" s="11">
        <v>16740.599999999999</v>
      </c>
      <c r="AB31" s="11">
        <f t="shared" si="8"/>
        <v>96.934007330588699</v>
      </c>
      <c r="AC31" s="11">
        <v>20251.400000000001</v>
      </c>
      <c r="AD31" s="11">
        <v>26010</v>
      </c>
      <c r="AE31" s="11">
        <f t="shared" si="9"/>
        <v>128.43556494859612</v>
      </c>
      <c r="AF31" s="11">
        <v>10300.9</v>
      </c>
      <c r="AG31" s="11">
        <v>11062.1</v>
      </c>
      <c r="AH31" s="11">
        <f t="shared" si="10"/>
        <v>107.38964556495065</v>
      </c>
      <c r="AI31" s="11">
        <v>4988.6000000000004</v>
      </c>
      <c r="AJ31" s="11">
        <v>3495.2</v>
      </c>
      <c r="AK31" s="11">
        <f t="shared" si="11"/>
        <v>70.063745339373767</v>
      </c>
      <c r="AL31" s="11">
        <v>485761.8</v>
      </c>
      <c r="AM31" s="11">
        <v>371424.7</v>
      </c>
      <c r="AN31" s="11">
        <f t="shared" si="12"/>
        <v>76.462311363306057</v>
      </c>
      <c r="AO31" s="11">
        <v>846678.8</v>
      </c>
      <c r="AP31" s="11">
        <v>521016.1</v>
      </c>
      <c r="AQ31" s="11">
        <f t="shared" si="13"/>
        <v>61.536452784692372</v>
      </c>
      <c r="AR31" s="11">
        <v>-19618.7</v>
      </c>
      <c r="AS31" s="11">
        <v>-12044.9</v>
      </c>
      <c r="AT31" s="3"/>
    </row>
    <row r="32" spans="1:46" ht="27.75" customHeight="1" x14ac:dyDescent="0.25">
      <c r="A32" s="10">
        <f t="shared" si="14"/>
        <v>23</v>
      </c>
      <c r="B32" s="10" t="s">
        <v>49</v>
      </c>
      <c r="C32" s="11">
        <v>1246781.1000000001</v>
      </c>
      <c r="D32" s="11">
        <v>928768</v>
      </c>
      <c r="E32" s="11">
        <f t="shared" si="0"/>
        <v>74.493269107143178</v>
      </c>
      <c r="F32" s="11">
        <v>269148.90000000002</v>
      </c>
      <c r="G32" s="11">
        <v>235204.9</v>
      </c>
      <c r="H32" s="11">
        <v>250261.2</v>
      </c>
      <c r="I32" s="11">
        <f t="shared" si="1"/>
        <v>106.40135473368116</v>
      </c>
      <c r="J32" s="11">
        <f t="shared" si="2"/>
        <v>92.982434630050506</v>
      </c>
      <c r="K32" s="11">
        <v>180801.6</v>
      </c>
      <c r="L32" s="11">
        <v>189002.9</v>
      </c>
      <c r="M32" s="11">
        <f t="shared" si="3"/>
        <v>104.53607711436182</v>
      </c>
      <c r="N32" s="11">
        <v>92833.600000000006</v>
      </c>
      <c r="O32" s="11">
        <v>104835.6</v>
      </c>
      <c r="P32" s="11">
        <f t="shared" si="4"/>
        <v>112.92850864342221</v>
      </c>
      <c r="Q32" s="11">
        <v>11275.3</v>
      </c>
      <c r="R32" s="11">
        <v>13577.1</v>
      </c>
      <c r="S32" s="11">
        <f t="shared" si="5"/>
        <v>120.41453442480467</v>
      </c>
      <c r="T32" s="11">
        <v>2187.3000000000002</v>
      </c>
      <c r="U32" s="11">
        <v>2599.6999999999998</v>
      </c>
      <c r="V32" s="11">
        <f t="shared" si="6"/>
        <v>118.8542952498514</v>
      </c>
      <c r="W32" s="11">
        <v>21223.4</v>
      </c>
      <c r="X32" s="11">
        <v>21593.200000000001</v>
      </c>
      <c r="Y32" s="11">
        <f t="shared" si="7"/>
        <v>101.74241638945691</v>
      </c>
      <c r="Z32" s="11">
        <v>39557.300000000003</v>
      </c>
      <c r="AA32" s="11">
        <v>34633.9</v>
      </c>
      <c r="AB32" s="11">
        <f t="shared" si="8"/>
        <v>87.553751140750251</v>
      </c>
      <c r="AC32" s="11">
        <v>54403.3</v>
      </c>
      <c r="AD32" s="11">
        <v>61258.2</v>
      </c>
      <c r="AE32" s="11">
        <f t="shared" si="9"/>
        <v>112.60015477002312</v>
      </c>
      <c r="AF32" s="11">
        <v>22279.1</v>
      </c>
      <c r="AG32" s="11">
        <v>23834.2</v>
      </c>
      <c r="AH32" s="11">
        <f t="shared" si="10"/>
        <v>106.98008447378935</v>
      </c>
      <c r="AI32" s="11">
        <v>19307.3</v>
      </c>
      <c r="AJ32" s="11">
        <v>19625.2</v>
      </c>
      <c r="AK32" s="11">
        <f t="shared" si="11"/>
        <v>101.64652747924362</v>
      </c>
      <c r="AL32" s="11">
        <v>977632.2</v>
      </c>
      <c r="AM32" s="11">
        <v>678506.8</v>
      </c>
      <c r="AN32" s="11">
        <f t="shared" si="12"/>
        <v>69.403074080415934</v>
      </c>
      <c r="AO32" s="11">
        <v>1505528.8</v>
      </c>
      <c r="AP32" s="11">
        <v>950068.1</v>
      </c>
      <c r="AQ32" s="11">
        <f t="shared" si="13"/>
        <v>63.105275701135696</v>
      </c>
      <c r="AR32" s="11">
        <v>-63668.7</v>
      </c>
      <c r="AS32" s="11">
        <v>-21300.2</v>
      </c>
      <c r="AT32" s="3"/>
    </row>
    <row r="33" spans="1:46" ht="27.75" customHeight="1" x14ac:dyDescent="0.25">
      <c r="A33" s="10">
        <f t="shared" si="14"/>
        <v>24</v>
      </c>
      <c r="B33" s="10" t="s">
        <v>50</v>
      </c>
      <c r="C33" s="11">
        <v>2087683.5</v>
      </c>
      <c r="D33" s="11">
        <v>1810573.3</v>
      </c>
      <c r="E33" s="11">
        <f t="shared" si="0"/>
        <v>86.72642668297182</v>
      </c>
      <c r="F33" s="11">
        <v>630066.80000000005</v>
      </c>
      <c r="G33" s="11">
        <v>532822.6</v>
      </c>
      <c r="H33" s="11">
        <v>528908.5</v>
      </c>
      <c r="I33" s="11">
        <f t="shared" si="1"/>
        <v>99.26540278133848</v>
      </c>
      <c r="J33" s="11">
        <f t="shared" si="2"/>
        <v>83.944829341904693</v>
      </c>
      <c r="K33" s="11">
        <v>387184.9</v>
      </c>
      <c r="L33" s="11">
        <v>389570.7</v>
      </c>
      <c r="M33" s="11">
        <f t="shared" si="3"/>
        <v>100.61619138556281</v>
      </c>
      <c r="N33" s="11">
        <v>212479.2</v>
      </c>
      <c r="O33" s="11">
        <v>210863.2</v>
      </c>
      <c r="P33" s="11">
        <f t="shared" si="4"/>
        <v>99.239454967827427</v>
      </c>
      <c r="Q33" s="11">
        <v>16300.1</v>
      </c>
      <c r="R33" s="11">
        <v>19841.3</v>
      </c>
      <c r="S33" s="11">
        <f t="shared" si="5"/>
        <v>121.72502009190127</v>
      </c>
      <c r="T33" s="11">
        <v>6641.2</v>
      </c>
      <c r="U33" s="11">
        <v>8023</v>
      </c>
      <c r="V33" s="11">
        <f t="shared" si="6"/>
        <v>120.80648075648979</v>
      </c>
      <c r="W33" s="11">
        <v>82018.899999999994</v>
      </c>
      <c r="X33" s="11">
        <v>80324.2</v>
      </c>
      <c r="Y33" s="11">
        <f t="shared" si="7"/>
        <v>97.93376892399192</v>
      </c>
      <c r="Z33" s="11">
        <v>48088.7</v>
      </c>
      <c r="AA33" s="11">
        <v>46793</v>
      </c>
      <c r="AB33" s="11">
        <f t="shared" si="8"/>
        <v>97.305604019239453</v>
      </c>
      <c r="AC33" s="11">
        <v>145637.70000000001</v>
      </c>
      <c r="AD33" s="11">
        <v>139337.79999999999</v>
      </c>
      <c r="AE33" s="11">
        <f t="shared" si="9"/>
        <v>95.674265660608469</v>
      </c>
      <c r="AF33" s="11">
        <v>80079.899999999994</v>
      </c>
      <c r="AG33" s="11">
        <v>73699.899999999994</v>
      </c>
      <c r="AH33" s="11">
        <f t="shared" si="10"/>
        <v>92.03295708411224</v>
      </c>
      <c r="AI33" s="11">
        <v>40305.199999999997</v>
      </c>
      <c r="AJ33" s="11">
        <v>20340.7</v>
      </c>
      <c r="AK33" s="11">
        <f t="shared" si="11"/>
        <v>50.466689161696266</v>
      </c>
      <c r="AL33" s="11">
        <v>1457616.8</v>
      </c>
      <c r="AM33" s="11">
        <v>1281664.8</v>
      </c>
      <c r="AN33" s="11">
        <f t="shared" si="12"/>
        <v>87.928788965659564</v>
      </c>
      <c r="AO33" s="11">
        <v>2550132.9</v>
      </c>
      <c r="AP33" s="11">
        <v>1865942.3</v>
      </c>
      <c r="AQ33" s="11">
        <f t="shared" si="13"/>
        <v>73.170394374348106</v>
      </c>
      <c r="AR33" s="11">
        <v>-96765.1</v>
      </c>
      <c r="AS33" s="11">
        <v>-55369</v>
      </c>
      <c r="AT33" s="3"/>
    </row>
    <row r="34" spans="1:46" ht="27.75" customHeight="1" x14ac:dyDescent="0.25">
      <c r="A34" s="10">
        <f t="shared" si="14"/>
        <v>25</v>
      </c>
      <c r="B34" s="10" t="s">
        <v>51</v>
      </c>
      <c r="C34" s="11">
        <v>739881.8</v>
      </c>
      <c r="D34" s="11">
        <v>507305.6</v>
      </c>
      <c r="E34" s="11">
        <f t="shared" si="0"/>
        <v>68.565762801571807</v>
      </c>
      <c r="F34" s="11">
        <v>179057.8</v>
      </c>
      <c r="G34" s="11">
        <v>141839.4</v>
      </c>
      <c r="H34" s="11">
        <v>160077.79999999999</v>
      </c>
      <c r="I34" s="11">
        <f t="shared" si="1"/>
        <v>112.85848642901762</v>
      </c>
      <c r="J34" s="11">
        <f t="shared" si="2"/>
        <v>89.400070815122263</v>
      </c>
      <c r="K34" s="11">
        <v>121896.1</v>
      </c>
      <c r="L34" s="11">
        <v>130469.6</v>
      </c>
      <c r="M34" s="11">
        <f t="shared" si="3"/>
        <v>107.03344897826921</v>
      </c>
      <c r="N34" s="11">
        <v>76353.3</v>
      </c>
      <c r="O34" s="11">
        <v>86685.9</v>
      </c>
      <c r="P34" s="11">
        <f t="shared" si="4"/>
        <v>113.53261745071921</v>
      </c>
      <c r="Q34" s="11">
        <v>9753.6</v>
      </c>
      <c r="R34" s="11">
        <v>8808.5</v>
      </c>
      <c r="S34" s="11">
        <f t="shared" si="5"/>
        <v>90.310244422572168</v>
      </c>
      <c r="T34" s="11">
        <v>2042.1</v>
      </c>
      <c r="U34" s="11">
        <v>2322.9</v>
      </c>
      <c r="V34" s="11">
        <f t="shared" si="6"/>
        <v>113.75055090348172</v>
      </c>
      <c r="W34" s="11">
        <v>11507.6</v>
      </c>
      <c r="X34" s="11">
        <v>10174.4</v>
      </c>
      <c r="Y34" s="11">
        <f t="shared" si="7"/>
        <v>88.414612951440787</v>
      </c>
      <c r="Z34" s="11">
        <v>15262.8</v>
      </c>
      <c r="AA34" s="11">
        <v>15257.4</v>
      </c>
      <c r="AB34" s="11">
        <f t="shared" si="8"/>
        <v>99.964619860051897</v>
      </c>
      <c r="AC34" s="11">
        <v>19943.3</v>
      </c>
      <c r="AD34" s="11">
        <v>29608.2</v>
      </c>
      <c r="AE34" s="11">
        <f t="shared" si="9"/>
        <v>148.4618894566095</v>
      </c>
      <c r="AF34" s="11">
        <v>12383.6</v>
      </c>
      <c r="AG34" s="11">
        <v>14514.2</v>
      </c>
      <c r="AH34" s="11">
        <f t="shared" si="10"/>
        <v>117.2050130818179</v>
      </c>
      <c r="AI34" s="11">
        <v>2192.3000000000002</v>
      </c>
      <c r="AJ34" s="11">
        <v>6285.1</v>
      </c>
      <c r="AK34" s="11">
        <f t="shared" si="11"/>
        <v>286.68977785886966</v>
      </c>
      <c r="AL34" s="11">
        <v>560824</v>
      </c>
      <c r="AM34" s="11">
        <v>347227.7</v>
      </c>
      <c r="AN34" s="11">
        <f t="shared" si="12"/>
        <v>61.913844628617895</v>
      </c>
      <c r="AO34" s="11">
        <v>772765</v>
      </c>
      <c r="AP34" s="11">
        <v>526587.5</v>
      </c>
      <c r="AQ34" s="11">
        <f t="shared" si="13"/>
        <v>68.143290651103499</v>
      </c>
      <c r="AR34" s="11">
        <v>-32883.199999999997</v>
      </c>
      <c r="AS34" s="11">
        <v>-19282</v>
      </c>
      <c r="AT34" s="3"/>
    </row>
    <row r="35" spans="1:46" ht="27.75" customHeight="1" x14ac:dyDescent="0.25">
      <c r="A35" s="10">
        <f t="shared" si="14"/>
        <v>26</v>
      </c>
      <c r="B35" s="10" t="s">
        <v>52</v>
      </c>
      <c r="C35" s="11">
        <v>12785468.6</v>
      </c>
      <c r="D35" s="11">
        <v>9791942.5</v>
      </c>
      <c r="E35" s="11">
        <f t="shared" si="0"/>
        <v>76.586496798404397</v>
      </c>
      <c r="F35" s="11">
        <v>4486372.5</v>
      </c>
      <c r="G35" s="11">
        <v>3619209.2</v>
      </c>
      <c r="H35" s="11">
        <v>3684993.2</v>
      </c>
      <c r="I35" s="11">
        <f t="shared" si="1"/>
        <v>101.81763463687039</v>
      </c>
      <c r="J35" s="11">
        <f t="shared" si="2"/>
        <v>82.137477438621076</v>
      </c>
      <c r="K35" s="11">
        <v>2453344.2000000002</v>
      </c>
      <c r="L35" s="11">
        <v>2616375.6</v>
      </c>
      <c r="M35" s="11">
        <f t="shared" si="3"/>
        <v>106.64527219621283</v>
      </c>
      <c r="N35" s="11">
        <v>1597363.7</v>
      </c>
      <c r="O35" s="11">
        <v>1667565</v>
      </c>
      <c r="P35" s="11">
        <f t="shared" si="4"/>
        <v>104.39482254417076</v>
      </c>
      <c r="Q35" s="11">
        <v>102054.3</v>
      </c>
      <c r="R35" s="11">
        <v>119418.9</v>
      </c>
      <c r="S35" s="11">
        <f t="shared" si="5"/>
        <v>117.01505963002047</v>
      </c>
      <c r="T35" s="11">
        <v>32161.4</v>
      </c>
      <c r="U35" s="11">
        <v>36581.800000000003</v>
      </c>
      <c r="V35" s="11">
        <f t="shared" si="6"/>
        <v>113.74442654859553</v>
      </c>
      <c r="W35" s="11">
        <v>252925.7</v>
      </c>
      <c r="X35" s="11">
        <v>326901.40000000002</v>
      </c>
      <c r="Y35" s="11">
        <f t="shared" si="7"/>
        <v>129.24799654602123</v>
      </c>
      <c r="Z35" s="11">
        <v>335761.6</v>
      </c>
      <c r="AA35" s="11">
        <v>330336.7</v>
      </c>
      <c r="AB35" s="11">
        <f t="shared" si="8"/>
        <v>98.384300050988571</v>
      </c>
      <c r="AC35" s="11">
        <v>1165865</v>
      </c>
      <c r="AD35" s="11">
        <v>1068617.6000000001</v>
      </c>
      <c r="AE35" s="11">
        <f t="shared" si="9"/>
        <v>91.658776959596537</v>
      </c>
      <c r="AF35" s="11">
        <v>645651.80000000005</v>
      </c>
      <c r="AG35" s="11">
        <v>520450.6</v>
      </c>
      <c r="AH35" s="11">
        <f t="shared" si="10"/>
        <v>80.60855712010715</v>
      </c>
      <c r="AI35" s="11">
        <v>353920.3</v>
      </c>
      <c r="AJ35" s="11">
        <v>300981.09999999998</v>
      </c>
      <c r="AK35" s="11">
        <f t="shared" si="11"/>
        <v>85.042056078727327</v>
      </c>
      <c r="AL35" s="11">
        <v>8299096.0999999996</v>
      </c>
      <c r="AM35" s="11">
        <v>6106949.4000000004</v>
      </c>
      <c r="AN35" s="11">
        <f t="shared" si="12"/>
        <v>73.585717365051366</v>
      </c>
      <c r="AO35" s="11">
        <v>13291315.300000001</v>
      </c>
      <c r="AP35" s="11">
        <v>9852486.4000000004</v>
      </c>
      <c r="AQ35" s="11">
        <f t="shared" si="13"/>
        <v>74.12724909174338</v>
      </c>
      <c r="AR35" s="11">
        <v>-501644.6</v>
      </c>
      <c r="AS35" s="11">
        <v>-60543.8</v>
      </c>
      <c r="AT35" s="3"/>
    </row>
    <row r="36" spans="1:46" s="31" customFormat="1" ht="27.75" customHeight="1" x14ac:dyDescent="0.25">
      <c r="A36" s="28"/>
      <c r="B36" s="28" t="s">
        <v>53</v>
      </c>
      <c r="C36" s="29">
        <f>SUM(C10:C35)</f>
        <v>30795175.799999997</v>
      </c>
      <c r="D36" s="29">
        <f t="shared" ref="D36:AS36" si="15">SUM(D10:D35)</f>
        <v>23833195.200000003</v>
      </c>
      <c r="E36" s="29">
        <f t="shared" si="0"/>
        <v>77.392625893046556</v>
      </c>
      <c r="F36" s="29">
        <f t="shared" si="15"/>
        <v>8667449.5999999996</v>
      </c>
      <c r="G36" s="29">
        <f t="shared" si="15"/>
        <v>7040888</v>
      </c>
      <c r="H36" s="29">
        <f t="shared" si="15"/>
        <v>7259912</v>
      </c>
      <c r="I36" s="29">
        <f t="shared" si="1"/>
        <v>103.11074398570182</v>
      </c>
      <c r="J36" s="29">
        <f t="shared" si="2"/>
        <v>83.760648576485536</v>
      </c>
      <c r="K36" s="29">
        <f t="shared" si="15"/>
        <v>5296770.6000000006</v>
      </c>
      <c r="L36" s="29">
        <f t="shared" si="15"/>
        <v>5597247.2999999998</v>
      </c>
      <c r="M36" s="29">
        <f t="shared" si="3"/>
        <v>105.67282827011613</v>
      </c>
      <c r="N36" s="29">
        <f t="shared" si="15"/>
        <v>3421600.3</v>
      </c>
      <c r="O36" s="29">
        <f t="shared" si="15"/>
        <v>3578709.2</v>
      </c>
      <c r="P36" s="29">
        <f t="shared" si="4"/>
        <v>104.5916789287165</v>
      </c>
      <c r="Q36" s="29">
        <f t="shared" si="15"/>
        <v>197550.2</v>
      </c>
      <c r="R36" s="29">
        <f t="shared" si="15"/>
        <v>228554.5</v>
      </c>
      <c r="S36" s="29">
        <f t="shared" si="5"/>
        <v>115.69439059034107</v>
      </c>
      <c r="T36" s="29">
        <f t="shared" si="15"/>
        <v>73306.899999999994</v>
      </c>
      <c r="U36" s="29">
        <f t="shared" si="15"/>
        <v>83784.399999999994</v>
      </c>
      <c r="V36" s="29">
        <f t="shared" si="6"/>
        <v>114.29265185132643</v>
      </c>
      <c r="W36" s="29">
        <f t="shared" si="15"/>
        <v>543684.5</v>
      </c>
      <c r="X36" s="29">
        <f t="shared" si="15"/>
        <v>626088.60000000009</v>
      </c>
      <c r="Y36" s="29">
        <f t="shared" si="7"/>
        <v>115.15660277237996</v>
      </c>
      <c r="Z36" s="29">
        <f t="shared" si="15"/>
        <v>607562.1</v>
      </c>
      <c r="AA36" s="29">
        <f t="shared" si="15"/>
        <v>584359.9</v>
      </c>
      <c r="AB36" s="29">
        <f t="shared" si="8"/>
        <v>96.181098195558945</v>
      </c>
      <c r="AC36" s="29">
        <f t="shared" si="15"/>
        <v>1744117.5</v>
      </c>
      <c r="AD36" s="29">
        <f t="shared" si="15"/>
        <v>1662664.7</v>
      </c>
      <c r="AE36" s="29">
        <f t="shared" si="9"/>
        <v>95.329855930004712</v>
      </c>
      <c r="AF36" s="29">
        <f t="shared" si="15"/>
        <v>899671.3</v>
      </c>
      <c r="AG36" s="29">
        <f t="shared" si="15"/>
        <v>790885.7</v>
      </c>
      <c r="AH36" s="29">
        <f t="shared" si="10"/>
        <v>87.908294951722908</v>
      </c>
      <c r="AI36" s="29">
        <f t="shared" si="15"/>
        <v>497651.1</v>
      </c>
      <c r="AJ36" s="29">
        <f t="shared" si="15"/>
        <v>434172.89999999997</v>
      </c>
      <c r="AK36" s="29">
        <f t="shared" si="11"/>
        <v>87.244436915742767</v>
      </c>
      <c r="AL36" s="29">
        <f t="shared" si="15"/>
        <v>22127726.200000003</v>
      </c>
      <c r="AM36" s="29">
        <f t="shared" si="15"/>
        <v>16573283.200000001</v>
      </c>
      <c r="AN36" s="29">
        <f t="shared" si="12"/>
        <v>74.898265868817546</v>
      </c>
      <c r="AO36" s="29">
        <f t="shared" si="15"/>
        <v>33488617.899999999</v>
      </c>
      <c r="AP36" s="29">
        <f t="shared" si="15"/>
        <v>24335596.700000003</v>
      </c>
      <c r="AQ36" s="29">
        <f t="shared" si="13"/>
        <v>72.668262311297127</v>
      </c>
      <c r="AR36" s="29">
        <f t="shared" si="15"/>
        <v>-1410763.6999999997</v>
      </c>
      <c r="AS36" s="29">
        <f t="shared" si="15"/>
        <v>-502401.50000000006</v>
      </c>
      <c r="AT36" s="30"/>
    </row>
    <row r="37" spans="1:46" ht="27.75" customHeight="1" x14ac:dyDescent="0.25">
      <c r="C37" s="7"/>
    </row>
    <row r="38" spans="1:46" x14ac:dyDescent="0.25">
      <c r="C38" s="7"/>
    </row>
    <row r="39" spans="1:46" x14ac:dyDescent="0.25">
      <c r="C39" s="7"/>
    </row>
    <row r="40" spans="1:46" x14ac:dyDescent="0.25">
      <c r="C40" s="7"/>
    </row>
    <row r="41" spans="1:46" x14ac:dyDescent="0.25">
      <c r="C41" s="7"/>
    </row>
    <row r="42" spans="1:46" x14ac:dyDescent="0.25">
      <c r="C42" s="7"/>
    </row>
  </sheetData>
  <mergeCells count="47">
    <mergeCell ref="X3:Y3"/>
    <mergeCell ref="A4:A8"/>
    <mergeCell ref="C7:C8"/>
    <mergeCell ref="B4:B8"/>
    <mergeCell ref="C4:E6"/>
    <mergeCell ref="F5:J5"/>
    <mergeCell ref="F6:F8"/>
    <mergeCell ref="G6:H6"/>
    <mergeCell ref="I6:J6"/>
    <mergeCell ref="D7:D8"/>
    <mergeCell ref="E7:E8"/>
    <mergeCell ref="G7:G8"/>
    <mergeCell ref="H7:H8"/>
    <mergeCell ref="I7:I8"/>
    <mergeCell ref="J7:J8"/>
    <mergeCell ref="F4:H4"/>
    <mergeCell ref="C1:E1"/>
    <mergeCell ref="C2:Y2"/>
    <mergeCell ref="K7:L7"/>
    <mergeCell ref="N7:O7"/>
    <mergeCell ref="T7:U7"/>
    <mergeCell ref="W7:X7"/>
    <mergeCell ref="Z7:AA7"/>
    <mergeCell ref="Z6:AB6"/>
    <mergeCell ref="AC6:AE6"/>
    <mergeCell ref="AF6:AH6"/>
    <mergeCell ref="AI6:AK6"/>
    <mergeCell ref="Q7:R7"/>
    <mergeCell ref="AC7:AD7"/>
    <mergeCell ref="AF7:AG7"/>
    <mergeCell ref="AI7:AJ7"/>
    <mergeCell ref="N6:P6"/>
    <mergeCell ref="K6:M6"/>
    <mergeCell ref="Q6:S6"/>
    <mergeCell ref="T6:V6"/>
    <mergeCell ref="W6:Y6"/>
    <mergeCell ref="AR4:AS6"/>
    <mergeCell ref="AO4:AQ6"/>
    <mergeCell ref="AL5:AN6"/>
    <mergeCell ref="AL7:AL8"/>
    <mergeCell ref="AM7:AM8"/>
    <mergeCell ref="AN7:AN8"/>
    <mergeCell ref="AO7:AO8"/>
    <mergeCell ref="AP7:AP8"/>
    <mergeCell ref="AQ7:AQ8"/>
    <mergeCell ref="AR7:AR8"/>
    <mergeCell ref="AS7:AS8"/>
  </mergeCells>
  <pageMargins left="0.39370078740157483" right="0.39370078740157483" top="0.74803149606299213" bottom="0.74803149606299213" header="0.31496062992125984" footer="0.31496062992125984"/>
  <pageSetup paperSize="9" scale="50" fitToWidth="0" orientation="landscape" r:id="rId1"/>
  <headerFooter>
    <evenHeader xml:space="preserve">&amp;R&amp;P &amp; из &amp; &amp;N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7127E0B-5BA5-4664-A906-F08655FCC62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1</vt:lpstr>
      <vt:lpstr>'Таблица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Леонтьева Светлана Александровна</dc:creator>
  <cp:lastModifiedBy>Леонтьева Светлана Александровна</cp:lastModifiedBy>
  <cp:lastPrinted>2019-12-17T06:36:13Z</cp:lastPrinted>
  <dcterms:created xsi:type="dcterms:W3CDTF">2019-12-17T05:05:53Z</dcterms:created>
  <dcterms:modified xsi:type="dcterms:W3CDTF">2019-12-17T06:37:21Z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IKB_2016_MR_GO 1.xlsx</vt:lpwstr>
  </property>
  <property fmtid="{D5CDD505-2E9C-101B-9397-08002B2CF9AE}" pid="3" name="Название отчета">
    <vt:lpwstr>IKB_2016_MR_GO 1.xlsx</vt:lpwstr>
  </property>
  <property fmtid="{D5CDD505-2E9C-101B-9397-08002B2CF9AE}" pid="4" name="Версия клиента">
    <vt:lpwstr>19.2.1.30585</vt:lpwstr>
  </property>
  <property fmtid="{D5CDD505-2E9C-101B-9397-08002B2CF9AE}" pid="5" name="Версия базы">
    <vt:lpwstr>18.2.0.245440242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omo4</vt:lpwstr>
  </property>
  <property fmtid="{D5CDD505-2E9C-101B-9397-08002B2CF9AE}" pid="10" name="Шаблон">
    <vt:lpwstr>IKB_2016_MR_GO 1.xlt</vt:lpwstr>
  </property>
  <property fmtid="{D5CDD505-2E9C-101B-9397-08002B2CF9AE}" pid="11" name="Локальная база">
    <vt:lpwstr>не используется</vt:lpwstr>
  </property>
</Properties>
</file>