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C45" i="2" l="1"/>
  <c r="W68" i="2" l="1"/>
  <c r="G88" i="2" l="1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F88" i="2"/>
  <c r="F62" i="2" l="1"/>
  <c r="G62" i="2"/>
  <c r="H62" i="2"/>
  <c r="I62" i="2"/>
  <c r="J62" i="2"/>
  <c r="K62" i="2"/>
  <c r="L62" i="2"/>
  <c r="M62" i="2"/>
  <c r="N62" i="2"/>
  <c r="O62" i="2"/>
  <c r="P62" i="2"/>
  <c r="Q62" i="2"/>
  <c r="S62" i="2"/>
  <c r="T62" i="2"/>
  <c r="U62" i="2"/>
  <c r="V62" i="2"/>
  <c r="W62" i="2"/>
  <c r="X62" i="2"/>
  <c r="Y62" i="2"/>
  <c r="Z62" i="2"/>
  <c r="H68" i="2" l="1"/>
  <c r="L47" i="2" l="1"/>
  <c r="Z68" i="2" l="1"/>
  <c r="Y68" i="2"/>
  <c r="X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C216" i="2"/>
  <c r="D216" i="2" s="1"/>
  <c r="Z215" i="2"/>
  <c r="Z217" i="2" s="1"/>
  <c r="Y215" i="2"/>
  <c r="Y217" i="2" s="1"/>
  <c r="X215" i="2"/>
  <c r="X217" i="2" s="1"/>
  <c r="W215" i="2"/>
  <c r="W217" i="2" s="1"/>
  <c r="V215" i="2"/>
  <c r="V217" i="2" s="1"/>
  <c r="U215" i="2"/>
  <c r="U217" i="2" s="1"/>
  <c r="T215" i="2"/>
  <c r="T217" i="2" s="1"/>
  <c r="S215" i="2"/>
  <c r="S217" i="2" s="1"/>
  <c r="R215" i="2"/>
  <c r="R217" i="2" s="1"/>
  <c r="Q215" i="2"/>
  <c r="Q217" i="2" s="1"/>
  <c r="P215" i="2"/>
  <c r="P217" i="2" s="1"/>
  <c r="O215" i="2"/>
  <c r="O217" i="2" s="1"/>
  <c r="N215" i="2"/>
  <c r="N217" i="2" s="1"/>
  <c r="M215" i="2"/>
  <c r="M217" i="2" s="1"/>
  <c r="L215" i="2"/>
  <c r="L217" i="2" s="1"/>
  <c r="K215" i="2"/>
  <c r="K217" i="2" s="1"/>
  <c r="J215" i="2"/>
  <c r="J217" i="2" s="1"/>
  <c r="I215" i="2"/>
  <c r="I217" i="2" s="1"/>
  <c r="H215" i="2"/>
  <c r="H217" i="2" s="1"/>
  <c r="G215" i="2"/>
  <c r="G217" i="2" s="1"/>
  <c r="F215" i="2"/>
  <c r="F217" i="2" s="1"/>
  <c r="C214" i="2"/>
  <c r="B213" i="2"/>
  <c r="D213" i="2" s="1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C207" i="2"/>
  <c r="D207" i="2" s="1"/>
  <c r="C206" i="2"/>
  <c r="C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B205" i="2"/>
  <c r="B204" i="2"/>
  <c r="C203" i="2"/>
  <c r="D203" i="2" s="1"/>
  <c r="C202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212" i="2" l="1"/>
  <c r="D208" i="2"/>
  <c r="D200" i="2"/>
  <c r="C205" i="2"/>
  <c r="C196" i="2"/>
  <c r="D196" i="2" s="1"/>
  <c r="D61" i="2"/>
  <c r="D62" i="2" s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01" i="2"/>
  <c r="C209" i="2"/>
  <c r="D198" i="2"/>
  <c r="D206" i="2"/>
  <c r="C215" i="2" l="1"/>
  <c r="C217" i="2" s="1"/>
  <c r="D217" i="2" s="1"/>
  <c r="D215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<sst xmlns="http://schemas.openxmlformats.org/spreadsheetml/2006/main" count="258" uniqueCount="210">
  <si>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</si>
  <si>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</si>
  <si>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</si>
  <si>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</si>
  <si>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</si>
  <si>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</si>
  <si>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</si>
  <si>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</si>
  <si>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</si>
  <si>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</si>
  <si>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</si>
  <si>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</si>
  <si>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</si>
  <si>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</si>
  <si>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</si>
  <si>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</si>
  <si>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</si>
  <si>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</si>
  <si>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</si>
  <si>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</si>
  <si>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</si>
  <si>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</si>
  <si>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</si>
  <si>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</si>
  <si>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</si>
  <si>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</si>
  <si>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</si>
  <si>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</si>
  <si>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</si>
  <si>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</si>
  <si>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</si>
  <si>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</si>
  <si>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</si>
  <si>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</si>
  <si>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</si>
  <si>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</si>
  <si>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</si>
  <si>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</si>
  <si>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</si>
  <si>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</si>
  <si>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</si>
  <si>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</si>
  <si>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</si>
  <si>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</si>
  <si>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</si>
  <si>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</si>
  <si>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</si>
  <si>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</si>
  <si>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</si>
  <si>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</si>
  <si>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</si>
  <si>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</si>
  <si>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</si>
  <si>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</si>
  <si>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</si>
  <si>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</si>
  <si>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</si>
  <si>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</si>
  <si>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</si>
  <si>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</si>
  <si>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</si>
  <si>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</si>
  <si>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</si>
  <si>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</si>
  <si>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</si>
  <si>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</si>
  <si>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</si>
  <si>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</si>
  <si>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</si>
  <si>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</si>
  <si>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</si>
  <si>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</si>
  <si>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</si>
  <si>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</si>
  <si>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</si>
  <si>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</si>
  <si>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</si>
  <si>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</si>
  <si>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</si>
  <si>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</si>
  <si>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</si>
  <si>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</si>
  <si>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</si>
  <si>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</si>
  <si>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</si>
  <si>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</si>
  <si>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</si>
  <si>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</si>
  <si>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</si>
  <si>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</si>
  <si>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</si>
  <si>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</si>
  <si>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</si>
  <si>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</si>
  <si>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</si>
  <si>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</si>
  <si>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</si>
  <si>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</si>
  <si>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</si>
  <si>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</si>
  <si>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</si>
  <si>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</si>
  <si>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</si>
  <si>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</si>
  <si>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</si>
  <si>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</si>
  <si>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</si>
  <si>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</si>
  <si>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</si>
  <si>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</si>
  <si>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</si>
  <si>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</si>
  <si>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</si>
  <si>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</si>
  <si>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</si>
  <si>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</si>
  <si>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</si>
  <si>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</si>
  <si>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</si>
  <si>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</si>
  <si>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</si>
  <si>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</si>
  <si>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</si>
  <si>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</si>
  <si>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</si>
  <si>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</si>
  <si>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</si>
  <si>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</si>
  <si>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</si>
  <si>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</si>
  <si>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</si>
  <si>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</si>
  <si>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</si>
  <si>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</si>
  <si>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</si>
  <si>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</si>
  <si>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</si>
  <si>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</si>
  <si>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</si>
  <si>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</si>
  <si>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</si>
  <si>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</si>
  <si>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</si>
  <si>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</si>
  <si>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</si>
  <si>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</si>
  <si>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</si>
  <si>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</si>
  <si>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</si>
  <si>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</si>
  <si>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</si>
  <si>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</si>
  <si>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</si>
  <si>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</si>
  <si>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</si>
  <si>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</si>
  <si>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</si>
  <si>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</si>
  <si>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</si>
  <si>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</si>
  <si>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</si>
  <si>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</si>
  <si>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</si>
  <si>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</si>
  <si>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</si>
  <si>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</si>
  <si>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</si>
  <si>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</si>
  <si>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</si>
  <si>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</si>
  <si>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</si>
  <si>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</si>
  <si>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</si>
  <si>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</si>
  <si>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</si>
  <si>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</si>
  <si>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</si>
  <si>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</si>
  <si>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</si>
  <si>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</si>
  <si>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</si>
  <si>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</si>
  <si>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</si>
  <si>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</si>
  <si>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</si>
  <si>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</si>
  <si>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</si>
  <si>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</si>
  <si>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</si>
  <si>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</si>
  <si>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</si>
  <si>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</si>
  <si>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</si>
  <si>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</si>
  <si>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</si>
  <si>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</si>
  <si>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</si>
  <si>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</si>
  <si>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</si>
  <si>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</si>
  <si>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</si>
  <si>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</si>
  <si>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</si>
  <si>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</si>
  <si>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</si>
  <si>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</si>
  <si>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</si>
  <si>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</si>
  <si>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</si>
  <si>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3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</si>
</sst>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46" activePane="bottomRight" state="frozen"/>
      <selection activeCell="A2" sqref="A2"/>
      <selection pane="topRight" activeCell="F2" sqref="F2"/>
      <selection pane="bottomLeft" activeCell="A7" sqref="A7"/>
      <selection pane="bottomRight" activeCell="A2" sqref="A2:Z2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0" t="s">
        <v>3</v>
      </c>
      <c r="B4" s="113" t="s">
        <v>196</v>
      </c>
      <c r="C4" s="116" t="s">
        <v>197</v>
      </c>
      <c r="D4" s="116" t="s">
        <v>198</v>
      </c>
      <c r="E4" s="116" t="s">
        <v>208</v>
      </c>
      <c r="F4" s="119" t="s">
        <v>4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2" customFormat="1" ht="87" customHeight="1" x14ac:dyDescent="0.3">
      <c r="A5" s="111"/>
      <c r="B5" s="114"/>
      <c r="C5" s="117"/>
      <c r="D5" s="117"/>
      <c r="E5" s="117"/>
      <c r="F5" s="107" t="s">
        <v>5</v>
      </c>
      <c r="G5" s="107" t="s">
        <v>6</v>
      </c>
      <c r="H5" s="107" t="s">
        <v>7</v>
      </c>
      <c r="I5" s="107" t="s">
        <v>8</v>
      </c>
      <c r="J5" s="107" t="s">
        <v>9</v>
      </c>
      <c r="K5" s="107" t="s">
        <v>10</v>
      </c>
      <c r="L5" s="107" t="s">
        <v>11</v>
      </c>
      <c r="M5" s="107" t="s">
        <v>12</v>
      </c>
      <c r="N5" s="107" t="s">
        <v>13</v>
      </c>
      <c r="O5" s="107" t="s">
        <v>14</v>
      </c>
      <c r="P5" s="107" t="s">
        <v>15</v>
      </c>
      <c r="Q5" s="107" t="s">
        <v>16</v>
      </c>
      <c r="R5" s="107" t="s">
        <v>17</v>
      </c>
      <c r="S5" s="107" t="s">
        <v>18</v>
      </c>
      <c r="T5" s="107" t="s">
        <v>19</v>
      </c>
      <c r="U5" s="107" t="s">
        <v>20</v>
      </c>
      <c r="V5" s="107" t="s">
        <v>21</v>
      </c>
      <c r="W5" s="107" t="s">
        <v>22</v>
      </c>
      <c r="X5" s="107" t="s">
        <v>23</v>
      </c>
      <c r="Y5" s="107" t="s">
        <v>24</v>
      </c>
      <c r="Z5" s="107" t="s">
        <v>25</v>
      </c>
    </row>
    <row r="6" spans="1:27" s="2" customFormat="1" ht="70.2" customHeight="1" thickBot="1" x14ac:dyDescent="0.35">
      <c r="A6" s="112"/>
      <c r="B6" s="115"/>
      <c r="C6" s="118"/>
      <c r="D6" s="118"/>
      <c r="E6" s="11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206271</v>
      </c>
      <c r="C44" s="23">
        <f>SUM(F44:Z44)</f>
        <v>224565</v>
      </c>
      <c r="D44" s="15">
        <f t="shared" ref="D44" si="18">C44/B44</f>
        <v>1.0886891516500139</v>
      </c>
      <c r="E44" s="106">
        <v>209147</v>
      </c>
      <c r="F44" s="10">
        <v>11128</v>
      </c>
      <c r="G44" s="10">
        <v>7280</v>
      </c>
      <c r="H44" s="10">
        <v>16000</v>
      </c>
      <c r="I44" s="10">
        <v>14354</v>
      </c>
      <c r="J44" s="10">
        <v>7825</v>
      </c>
      <c r="K44" s="10">
        <v>14476</v>
      </c>
      <c r="L44" s="10">
        <v>8642</v>
      </c>
      <c r="M44" s="10">
        <v>12562</v>
      </c>
      <c r="N44" s="10">
        <v>11860</v>
      </c>
      <c r="O44" s="10">
        <v>4074</v>
      </c>
      <c r="P44" s="10">
        <v>6930</v>
      </c>
      <c r="Q44" s="10">
        <v>10022</v>
      </c>
      <c r="R44" s="10">
        <v>14324</v>
      </c>
      <c r="S44" s="10">
        <v>11302</v>
      </c>
      <c r="T44" s="10">
        <v>12954</v>
      </c>
      <c r="U44" s="10">
        <v>9902</v>
      </c>
      <c r="V44" s="10">
        <v>9360</v>
      </c>
      <c r="W44" s="10">
        <v>3214</v>
      </c>
      <c r="X44" s="10">
        <v>7337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42482</v>
      </c>
      <c r="D45" s="15"/>
      <c r="E45" s="9"/>
      <c r="F45" s="10">
        <v>2916</v>
      </c>
      <c r="G45" s="10">
        <v>1297</v>
      </c>
      <c r="H45" s="10">
        <v>2010</v>
      </c>
      <c r="I45" s="10">
        <v>4021</v>
      </c>
      <c r="J45" s="10">
        <v>1505</v>
      </c>
      <c r="K45" s="10">
        <v>1810</v>
      </c>
      <c r="L45" s="10">
        <v>744</v>
      </c>
      <c r="M45" s="10">
        <v>2557</v>
      </c>
      <c r="N45" s="10">
        <v>2703</v>
      </c>
      <c r="O45" s="10">
        <v>1096</v>
      </c>
      <c r="P45" s="10">
        <v>1850</v>
      </c>
      <c r="Q45" s="10">
        <v>1607</v>
      </c>
      <c r="R45" s="10">
        <v>4777</v>
      </c>
      <c r="S45" s="10">
        <v>1148</v>
      </c>
      <c r="T45" s="10">
        <v>1446</v>
      </c>
      <c r="U45" s="10">
        <v>983</v>
      </c>
      <c r="V45" s="10">
        <v>1220</v>
      </c>
      <c r="W45" s="10">
        <v>1007</v>
      </c>
      <c r="X45" s="10">
        <v>337</v>
      </c>
      <c r="Y45" s="10">
        <v>6630</v>
      </c>
      <c r="Z45" s="10">
        <v>818</v>
      </c>
      <c r="AA45" s="20"/>
    </row>
    <row r="46" spans="1:30" s="2" customFormat="1" ht="30" customHeight="1" x14ac:dyDescent="0.3">
      <c r="A46" s="18" t="s">
        <v>52</v>
      </c>
      <c r="B46" s="33">
        <f>B44/B40</f>
        <v>0.96187402948047773</v>
      </c>
      <c r="C46" s="33">
        <f>C44/C40</f>
        <v>1.1973900719505783</v>
      </c>
      <c r="D46" s="15"/>
      <c r="E46" s="9"/>
      <c r="F46" s="35">
        <f>F44/F40</f>
        <v>1.3042662916080638</v>
      </c>
      <c r="G46" s="35">
        <f t="shared" ref="G46:Z46" si="19">G44/G40</f>
        <v>1.2121212121212122</v>
      </c>
      <c r="H46" s="35">
        <f t="shared" si="19"/>
        <v>1.143674052894925</v>
      </c>
      <c r="I46" s="35">
        <f t="shared" si="19"/>
        <v>1.272788536568064</v>
      </c>
      <c r="J46" s="35">
        <f t="shared" si="19"/>
        <v>1.3668122270742358</v>
      </c>
      <c r="K46" s="35">
        <f t="shared" si="19"/>
        <v>1.21249685903342</v>
      </c>
      <c r="L46" s="35">
        <f t="shared" si="19"/>
        <v>1.0169690978841583</v>
      </c>
      <c r="M46" s="35">
        <f t="shared" si="19"/>
        <v>1.2501990445859872</v>
      </c>
      <c r="N46" s="35">
        <f t="shared" si="19"/>
        <v>1.1571860669333593</v>
      </c>
      <c r="O46" s="35">
        <f t="shared" si="19"/>
        <v>1.3580000000000001</v>
      </c>
      <c r="P46" s="35">
        <f t="shared" si="19"/>
        <v>1.1159420289855073</v>
      </c>
      <c r="Q46" s="35">
        <f t="shared" si="19"/>
        <v>1.2638083228247163</v>
      </c>
      <c r="R46" s="35">
        <f t="shared" si="19"/>
        <v>1.4328298489546865</v>
      </c>
      <c r="S46" s="35">
        <f t="shared" si="19"/>
        <v>1.0310162379127896</v>
      </c>
      <c r="T46" s="35">
        <f t="shared" si="19"/>
        <v>1.0699595275460478</v>
      </c>
      <c r="U46" s="35">
        <f t="shared" si="19"/>
        <v>0.88221667854597297</v>
      </c>
      <c r="V46" s="35">
        <f t="shared" si="19"/>
        <v>1.2132209980557356</v>
      </c>
      <c r="W46" s="35">
        <f t="shared" si="19"/>
        <v>1.4893419833178869</v>
      </c>
      <c r="X46" s="35">
        <f t="shared" si="19"/>
        <v>1.1528912633563797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0.93422621449615884</v>
      </c>
      <c r="D47" s="15"/>
      <c r="E47" s="9"/>
      <c r="F47" s="103">
        <f>F44/F43</f>
        <v>0.88796680497925307</v>
      </c>
      <c r="G47" s="103">
        <f t="shared" ref="G47:Z47" si="20">G44/G43</f>
        <v>0.9530043199371645</v>
      </c>
      <c r="H47" s="103">
        <f t="shared" si="20"/>
        <v>0.92818192365703678</v>
      </c>
      <c r="I47" s="103">
        <f t="shared" si="20"/>
        <v>0.92614816822164581</v>
      </c>
      <c r="J47" s="103">
        <f t="shared" si="20"/>
        <v>0.96712396489927077</v>
      </c>
      <c r="K47" s="103">
        <f t="shared" si="20"/>
        <v>1.0123784880061544</v>
      </c>
      <c r="L47" s="103">
        <f t="shared" si="20"/>
        <v>0.87118691909111079</v>
      </c>
      <c r="M47" s="103">
        <f t="shared" si="20"/>
        <v>0.96341743998772911</v>
      </c>
      <c r="N47" s="103">
        <f t="shared" si="20"/>
        <v>0.89577039274924475</v>
      </c>
      <c r="O47" s="103">
        <f t="shared" si="20"/>
        <v>0.99462890625</v>
      </c>
      <c r="P47" s="103">
        <f t="shared" si="20"/>
        <v>0.84470989761092152</v>
      </c>
      <c r="Q47" s="103">
        <f t="shared" si="20"/>
        <v>0.90426779752774522</v>
      </c>
      <c r="R47" s="103">
        <f t="shared" si="20"/>
        <v>0.98116309336255902</v>
      </c>
      <c r="S47" s="103">
        <f t="shared" si="20"/>
        <v>0.93327828241123034</v>
      </c>
      <c r="T47" s="103">
        <f t="shared" si="20"/>
        <v>0.93794801245384118</v>
      </c>
      <c r="U47" s="103">
        <f t="shared" si="20"/>
        <v>0.81050994515838581</v>
      </c>
      <c r="V47" s="103">
        <f t="shared" si="20"/>
        <v>1.0021413276231264</v>
      </c>
      <c r="W47" s="103">
        <f t="shared" si="20"/>
        <v>0.95541022592152203</v>
      </c>
      <c r="X47" s="103">
        <f t="shared" si="20"/>
        <v>0.93310441307389036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66152</v>
      </c>
      <c r="C48" s="23">
        <f>SUM(F48:Z48)</f>
        <v>85181</v>
      </c>
      <c r="D48" s="15">
        <f t="shared" ref="D48:D96" si="21">C48/B48</f>
        <v>1.2876557020195913</v>
      </c>
      <c r="E48" s="106">
        <v>68595</v>
      </c>
      <c r="F48" s="34">
        <v>4243</v>
      </c>
      <c r="G48" s="34">
        <v>2798</v>
      </c>
      <c r="H48" s="34">
        <v>7244</v>
      </c>
      <c r="I48" s="34">
        <v>3629</v>
      </c>
      <c r="J48" s="34">
        <v>2823</v>
      </c>
      <c r="K48" s="34">
        <v>5897</v>
      </c>
      <c r="L48" s="34">
        <v>4608</v>
      </c>
      <c r="M48" s="34">
        <v>5068</v>
      </c>
      <c r="N48" s="34">
        <v>3818</v>
      </c>
      <c r="O48" s="34">
        <v>937</v>
      </c>
      <c r="P48" s="34">
        <v>2980</v>
      </c>
      <c r="Q48" s="34">
        <v>2579</v>
      </c>
      <c r="R48" s="34">
        <v>3564</v>
      </c>
      <c r="S48" s="34">
        <v>5531</v>
      </c>
      <c r="T48" s="34">
        <v>5437</v>
      </c>
      <c r="U48" s="34">
        <v>2779</v>
      </c>
      <c r="V48" s="34">
        <v>4780</v>
      </c>
      <c r="W48" s="34">
        <v>737</v>
      </c>
      <c r="X48" s="34">
        <v>1716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104722</v>
      </c>
      <c r="C49" s="23">
        <f>SUM(F49:Z49)</f>
        <v>104942</v>
      </c>
      <c r="D49" s="15">
        <f t="shared" si="21"/>
        <v>1.0021008002138996</v>
      </c>
      <c r="E49" s="106">
        <v>98843</v>
      </c>
      <c r="F49" s="26">
        <v>1650</v>
      </c>
      <c r="G49" s="26">
        <v>2810</v>
      </c>
      <c r="H49" s="26">
        <v>6938</v>
      </c>
      <c r="I49" s="26">
        <v>9217</v>
      </c>
      <c r="J49" s="26">
        <v>3109</v>
      </c>
      <c r="K49" s="26">
        <v>6390</v>
      </c>
      <c r="L49" s="26">
        <v>2959</v>
      </c>
      <c r="M49" s="26">
        <v>5713</v>
      </c>
      <c r="N49" s="26">
        <v>7198</v>
      </c>
      <c r="O49" s="26">
        <v>2477</v>
      </c>
      <c r="P49" s="26">
        <v>2670</v>
      </c>
      <c r="Q49" s="26">
        <v>5634</v>
      </c>
      <c r="R49" s="26">
        <v>7921</v>
      </c>
      <c r="S49" s="26">
        <v>5012</v>
      </c>
      <c r="T49" s="26">
        <v>6963</v>
      </c>
      <c r="U49" s="26">
        <v>6183</v>
      </c>
      <c r="V49" s="26">
        <v>3560</v>
      </c>
      <c r="W49" s="26">
        <v>1195</v>
      </c>
      <c r="X49" s="26">
        <v>4060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1444</v>
      </c>
      <c r="C50" s="23">
        <f>SUM(F50:Z50)</f>
        <v>1087</v>
      </c>
      <c r="D50" s="15">
        <f t="shared" si="21"/>
        <v>0.75277008310249305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>
        <v>137</v>
      </c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1604</v>
      </c>
      <c r="C51" s="23">
        <f>SUM(F51:Z51)</f>
        <v>65</v>
      </c>
      <c r="D51" s="15">
        <f t="shared" si="21"/>
        <v>4.0523690773067333E-2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15</v>
      </c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11538</v>
      </c>
      <c r="C52" s="23">
        <f>SUM(F52:Z52)</f>
        <v>5490</v>
      </c>
      <c r="D52" s="15">
        <f t="shared" si="21"/>
        <v>0.47581903276131043</v>
      </c>
      <c r="E52" s="105">
        <v>13296</v>
      </c>
      <c r="F52" s="26">
        <v>15</v>
      </c>
      <c r="G52" s="26"/>
      <c r="H52" s="26">
        <v>346</v>
      </c>
      <c r="I52" s="26">
        <v>360</v>
      </c>
      <c r="J52" s="26">
        <v>170</v>
      </c>
      <c r="K52" s="26">
        <v>692</v>
      </c>
      <c r="L52" s="26">
        <v>183</v>
      </c>
      <c r="M52" s="26">
        <v>265</v>
      </c>
      <c r="N52" s="26">
        <v>382</v>
      </c>
      <c r="O52" s="26"/>
      <c r="P52" s="26"/>
      <c r="Q52" s="26">
        <v>691</v>
      </c>
      <c r="R52" s="26">
        <v>530</v>
      </c>
      <c r="S52" s="26">
        <v>216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52733</v>
      </c>
      <c r="C54" s="23">
        <f t="shared" si="22"/>
        <v>86485</v>
      </c>
      <c r="D54" s="15"/>
      <c r="E54" s="105"/>
      <c r="F54" s="34"/>
      <c r="G54" s="34">
        <v>1416</v>
      </c>
      <c r="H54" s="34">
        <v>10651</v>
      </c>
      <c r="I54" s="34">
        <v>11545</v>
      </c>
      <c r="J54" s="34">
        <v>3850</v>
      </c>
      <c r="K54" s="34">
        <v>1800</v>
      </c>
      <c r="L54" s="34">
        <v>1410</v>
      </c>
      <c r="M54" s="34">
        <v>3217</v>
      </c>
      <c r="N54" s="34">
        <v>5155</v>
      </c>
      <c r="O54" s="34">
        <v>1131</v>
      </c>
      <c r="P54" s="34">
        <v>1210</v>
      </c>
      <c r="Q54" s="34">
        <v>4980</v>
      </c>
      <c r="R54" s="34">
        <v>8634</v>
      </c>
      <c r="S54" s="34">
        <v>2500</v>
      </c>
      <c r="T54" s="34">
        <v>4240</v>
      </c>
      <c r="U54" s="34">
        <v>2423</v>
      </c>
      <c r="V54" s="34">
        <v>3850</v>
      </c>
      <c r="W54" s="34">
        <v>1990</v>
      </c>
      <c r="X54" s="34">
        <v>3200</v>
      </c>
      <c r="Y54" s="34">
        <v>9729</v>
      </c>
      <c r="Z54" s="34">
        <v>3554</v>
      </c>
      <c r="AA54" s="21"/>
    </row>
    <row r="55" spans="1:27" s="2" customFormat="1" ht="30" customHeight="1" outlineLevel="1" x14ac:dyDescent="0.3">
      <c r="A55" s="17" t="s">
        <v>171</v>
      </c>
      <c r="B55" s="23">
        <v>13172</v>
      </c>
      <c r="C55" s="23">
        <f t="shared" si="22"/>
        <v>39727</v>
      </c>
      <c r="D55" s="15"/>
      <c r="E55" s="105"/>
      <c r="F55" s="34"/>
      <c r="G55" s="34">
        <v>1416</v>
      </c>
      <c r="H55" s="34">
        <v>8844</v>
      </c>
      <c r="I55" s="34">
        <v>1814</v>
      </c>
      <c r="J55" s="34">
        <v>1280</v>
      </c>
      <c r="K55" s="34">
        <v>2000</v>
      </c>
      <c r="L55" s="34">
        <v>1775</v>
      </c>
      <c r="M55" s="34">
        <v>1810</v>
      </c>
      <c r="N55" s="34">
        <v>1000</v>
      </c>
      <c r="O55" s="34">
        <v>200</v>
      </c>
      <c r="P55" s="34">
        <v>120</v>
      </c>
      <c r="Q55" s="34">
        <v>1250</v>
      </c>
      <c r="R55" s="34"/>
      <c r="S55" s="34"/>
      <c r="T55" s="34">
        <v>4030</v>
      </c>
      <c r="U55" s="34">
        <v>446</v>
      </c>
      <c r="V55" s="34"/>
      <c r="W55" s="34">
        <v>1100</v>
      </c>
      <c r="X55" s="34">
        <v>3200</v>
      </c>
      <c r="Y55" s="34">
        <v>7792</v>
      </c>
      <c r="Z55" s="34">
        <v>1650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7417</v>
      </c>
      <c r="C57" s="23">
        <f t="shared" si="22"/>
        <v>5947</v>
      </c>
      <c r="D57" s="15">
        <f t="shared" si="21"/>
        <v>0.80180666037481463</v>
      </c>
      <c r="E57" s="105">
        <v>7999</v>
      </c>
      <c r="F57" s="34">
        <v>80</v>
      </c>
      <c r="G57" s="34">
        <v>320</v>
      </c>
      <c r="H57" s="34">
        <v>1002</v>
      </c>
      <c r="I57" s="34">
        <v>344</v>
      </c>
      <c r="J57" s="34">
        <v>5</v>
      </c>
      <c r="K57" s="34">
        <v>58</v>
      </c>
      <c r="L57" s="34">
        <v>626</v>
      </c>
      <c r="M57" s="34">
        <v>851</v>
      </c>
      <c r="N57" s="34">
        <v>304</v>
      </c>
      <c r="O57" s="34">
        <v>10</v>
      </c>
      <c r="P57" s="34">
        <v>160</v>
      </c>
      <c r="Q57" s="34">
        <v>268</v>
      </c>
      <c r="R57" s="34">
        <v>60</v>
      </c>
      <c r="S57" s="34">
        <v>625</v>
      </c>
      <c r="T57" s="34">
        <v>193</v>
      </c>
      <c r="U57" s="34">
        <v>48</v>
      </c>
      <c r="V57" s="34">
        <v>110</v>
      </c>
      <c r="W57" s="34">
        <v>7</v>
      </c>
      <c r="X57" s="34">
        <v>341</v>
      </c>
      <c r="Y57" s="34">
        <v>510</v>
      </c>
      <c r="Z57" s="34">
        <v>25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0.82411111111111113</v>
      </c>
      <c r="C58" s="33">
        <f>C57/C56</f>
        <v>0.78966936661797904</v>
      </c>
      <c r="D58" s="15">
        <f t="shared" si="21"/>
        <v>0.95820740185544173</v>
      </c>
      <c r="E58" s="105"/>
      <c r="F58" s="35">
        <f t="shared" ref="F58:Z58" si="23">F57/F56</f>
        <v>0.50632911392405067</v>
      </c>
      <c r="G58" s="35">
        <f t="shared" si="23"/>
        <v>0.8</v>
      </c>
      <c r="H58" s="35">
        <f t="shared" si="23"/>
        <v>0.65490196078431373</v>
      </c>
      <c r="I58" s="35">
        <f t="shared" si="23"/>
        <v>0.84107579462102688</v>
      </c>
      <c r="J58" s="35">
        <f t="shared" si="23"/>
        <v>9.6153846153846159E-2</v>
      </c>
      <c r="K58" s="35">
        <f t="shared" si="23"/>
        <v>0.57999999999999996</v>
      </c>
      <c r="L58" s="35">
        <f t="shared" si="23"/>
        <v>0.8236842105263158</v>
      </c>
      <c r="M58" s="35">
        <f t="shared" si="23"/>
        <v>1.06375</v>
      </c>
      <c r="N58" s="35">
        <f t="shared" si="23"/>
        <v>0.37254901960784315</v>
      </c>
      <c r="O58" s="35">
        <f t="shared" si="23"/>
        <v>1</v>
      </c>
      <c r="P58" s="35">
        <f t="shared" si="23"/>
        <v>0.78048780487804881</v>
      </c>
      <c r="Q58" s="35">
        <f t="shared" si="23"/>
        <v>0.81212121212121213</v>
      </c>
      <c r="R58" s="35">
        <f t="shared" si="23"/>
        <v>1</v>
      </c>
      <c r="S58" s="35">
        <f t="shared" si="23"/>
        <v>0.95858895705521474</v>
      </c>
      <c r="T58" s="35">
        <f t="shared" si="23"/>
        <v>1.2138364779874213</v>
      </c>
      <c r="U58" s="35">
        <f t="shared" si="23"/>
        <v>0.41025641025641024</v>
      </c>
      <c r="V58" s="35">
        <f t="shared" si="23"/>
        <v>0.73333333333333328</v>
      </c>
      <c r="W58" s="35">
        <f t="shared" si="23"/>
        <v>0.63636363636363635</v>
      </c>
      <c r="X58" s="35">
        <f t="shared" si="23"/>
        <v>1.2092198581560283</v>
      </c>
      <c r="Y58" s="35">
        <f t="shared" si="23"/>
        <v>1</v>
      </c>
      <c r="Z58" s="35">
        <f t="shared" si="23"/>
        <v>1.25</v>
      </c>
      <c r="AA58" s="21"/>
    </row>
    <row r="59" spans="1:27" s="2" customFormat="1" ht="23.4" customHeight="1" outlineLevel="1" x14ac:dyDescent="0.3">
      <c r="A59" s="17" t="s">
        <v>61</v>
      </c>
      <c r="B59" s="23">
        <v>836</v>
      </c>
      <c r="C59" s="23">
        <f t="shared" si="22"/>
        <v>1257</v>
      </c>
      <c r="D59" s="15"/>
      <c r="E59" s="105"/>
      <c r="F59" s="34"/>
      <c r="G59" s="34"/>
      <c r="H59" s="34">
        <v>862</v>
      </c>
      <c r="I59" s="34">
        <v>150</v>
      </c>
      <c r="J59" s="34"/>
      <c r="K59" s="34">
        <v>58</v>
      </c>
      <c r="L59" s="34"/>
      <c r="M59" s="34">
        <v>30</v>
      </c>
      <c r="N59" s="34"/>
      <c r="O59" s="34"/>
      <c r="P59" s="34"/>
      <c r="Q59" s="34"/>
      <c r="R59" s="34"/>
      <c r="S59" s="34">
        <v>157</v>
      </c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716</v>
      </c>
      <c r="C61" s="27">
        <f t="shared" si="22"/>
        <v>761.5</v>
      </c>
      <c r="D61" s="15">
        <f t="shared" si="21"/>
        <v>1.0635474860335195</v>
      </c>
      <c r="E61" s="105">
        <v>954</v>
      </c>
      <c r="F61" s="26">
        <v>8</v>
      </c>
      <c r="G61" s="26">
        <v>55</v>
      </c>
      <c r="H61" s="26">
        <v>85</v>
      </c>
      <c r="I61" s="26">
        <v>10</v>
      </c>
      <c r="J61" s="26">
        <v>3</v>
      </c>
      <c r="K61" s="26">
        <v>7</v>
      </c>
      <c r="L61" s="26">
        <v>86</v>
      </c>
      <c r="M61" s="26">
        <v>85</v>
      </c>
      <c r="N61" s="26">
        <v>36</v>
      </c>
      <c r="O61" s="54">
        <v>1</v>
      </c>
      <c r="P61" s="26">
        <v>13</v>
      </c>
      <c r="Q61" s="26">
        <v>105</v>
      </c>
      <c r="R61" s="26"/>
      <c r="S61" s="26">
        <v>24</v>
      </c>
      <c r="T61" s="26">
        <v>35.5</v>
      </c>
      <c r="U61" s="26">
        <v>12</v>
      </c>
      <c r="V61" s="26"/>
      <c r="W61" s="26">
        <v>5</v>
      </c>
      <c r="X61" s="26">
        <v>74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0.81548974943052388</v>
      </c>
      <c r="C62" s="9">
        <f>C61/C60</f>
        <v>0.78263103802672151</v>
      </c>
      <c r="D62" s="9">
        <f t="shared" ref="D62:Z62" si="24">D61/D60</f>
        <v>0.95970677568081209</v>
      </c>
      <c r="E62" s="9"/>
      <c r="F62" s="30">
        <f t="shared" si="24"/>
        <v>0.42105263157894735</v>
      </c>
      <c r="G62" s="30">
        <f t="shared" si="24"/>
        <v>0.42307692307692307</v>
      </c>
      <c r="H62" s="30">
        <f t="shared" si="24"/>
        <v>0.85</v>
      </c>
      <c r="I62" s="30">
        <f t="shared" si="24"/>
        <v>2</v>
      </c>
      <c r="J62" s="30">
        <f t="shared" si="24"/>
        <v>0.375</v>
      </c>
      <c r="K62" s="30">
        <f t="shared" si="24"/>
        <v>1.1666666666666667</v>
      </c>
      <c r="L62" s="30">
        <f t="shared" si="24"/>
        <v>0.88659793814432986</v>
      </c>
      <c r="M62" s="30">
        <f t="shared" si="24"/>
        <v>1.0240963855421688</v>
      </c>
      <c r="N62" s="30">
        <f t="shared" si="24"/>
        <v>0.42352941176470588</v>
      </c>
      <c r="O62" s="30">
        <f t="shared" si="24"/>
        <v>1</v>
      </c>
      <c r="P62" s="30">
        <f t="shared" si="24"/>
        <v>0.72222222222222221</v>
      </c>
      <c r="Q62" s="30">
        <f t="shared" si="24"/>
        <v>1.05</v>
      </c>
      <c r="R62" s="30"/>
      <c r="S62" s="30">
        <f t="shared" si="24"/>
        <v>0.64864864864864868</v>
      </c>
      <c r="T62" s="30">
        <f t="shared" si="24"/>
        <v>0.88749999999999996</v>
      </c>
      <c r="U62" s="30">
        <f t="shared" si="24"/>
        <v>0.3</v>
      </c>
      <c r="V62" s="30">
        <f t="shared" si="24"/>
        <v>0</v>
      </c>
      <c r="W62" s="30">
        <f t="shared" si="24"/>
        <v>0.38461538461538464</v>
      </c>
      <c r="X62" s="30">
        <f t="shared" si="24"/>
        <v>1.3962264150943395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392</v>
      </c>
      <c r="C63" s="27">
        <f t="shared" si="22"/>
        <v>364</v>
      </c>
      <c r="D63" s="15">
        <f t="shared" si="21"/>
        <v>0.9285714285714286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>
        <v>1</v>
      </c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970</v>
      </c>
      <c r="C65" s="27">
        <f t="shared" si="22"/>
        <v>910</v>
      </c>
      <c r="D65" s="15">
        <f t="shared" si="21"/>
        <v>0.93814432989690721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160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16296</v>
      </c>
      <c r="C68" s="23">
        <f>SUM(F68:Z68)</f>
        <v>26008</v>
      </c>
      <c r="D68" s="15">
        <f t="shared" si="21"/>
        <v>1.5959744722631322</v>
      </c>
      <c r="E68" s="105">
        <v>17032</v>
      </c>
      <c r="F68" s="34">
        <f>F69+F70+F72+F75+F76+F77</f>
        <v>4074</v>
      </c>
      <c r="G68" s="34">
        <f t="shared" ref="G68:Z68" si="26">G69+G70+G72+G75+G76+G77</f>
        <v>125</v>
      </c>
      <c r="H68" s="34">
        <f>H69+H70+H72+H75+H76+H77</f>
        <v>730</v>
      </c>
      <c r="I68" s="34">
        <f t="shared" si="26"/>
        <v>1747</v>
      </c>
      <c r="J68" s="34">
        <f t="shared" si="26"/>
        <v>537</v>
      </c>
      <c r="K68" s="34">
        <f t="shared" si="26"/>
        <v>4901</v>
      </c>
      <c r="L68" s="34">
        <f t="shared" si="26"/>
        <v>1682</v>
      </c>
      <c r="M68" s="34">
        <f t="shared" si="26"/>
        <v>885</v>
      </c>
      <c r="N68" s="34">
        <f t="shared" si="26"/>
        <v>1740</v>
      </c>
      <c r="O68" s="34">
        <f t="shared" si="26"/>
        <v>151</v>
      </c>
      <c r="P68" s="34">
        <f t="shared" si="26"/>
        <v>0</v>
      </c>
      <c r="Q68" s="34">
        <f t="shared" si="26"/>
        <v>192</v>
      </c>
      <c r="R68" s="34">
        <f t="shared" si="26"/>
        <v>2669</v>
      </c>
      <c r="S68" s="34">
        <f t="shared" si="26"/>
        <v>456</v>
      </c>
      <c r="T68" s="34">
        <f t="shared" si="26"/>
        <v>1560</v>
      </c>
      <c r="U68" s="34">
        <f t="shared" si="26"/>
        <v>746</v>
      </c>
      <c r="V68" s="34">
        <f t="shared" si="26"/>
        <v>1150</v>
      </c>
      <c r="W68" s="34">
        <f t="shared" si="26"/>
        <v>600</v>
      </c>
      <c r="X68" s="34">
        <f t="shared" si="26"/>
        <v>673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7846</v>
      </c>
      <c r="C69" s="23">
        <f t="shared" si="22"/>
        <v>10306</v>
      </c>
      <c r="D69" s="15">
        <f t="shared" si="21"/>
        <v>1.3135355595207749</v>
      </c>
      <c r="E69" s="105">
        <v>7698</v>
      </c>
      <c r="F69" s="37">
        <v>3664</v>
      </c>
      <c r="G69" s="37"/>
      <c r="H69" s="37">
        <v>80</v>
      </c>
      <c r="I69" s="37"/>
      <c r="J69" s="37">
        <v>135</v>
      </c>
      <c r="K69" s="37">
        <v>1228</v>
      </c>
      <c r="L69" s="37">
        <v>380</v>
      </c>
      <c r="M69" s="37">
        <v>415</v>
      </c>
      <c r="N69" s="37"/>
      <c r="O69" s="37"/>
      <c r="P69" s="37"/>
      <c r="Q69" s="37">
        <v>192</v>
      </c>
      <c r="R69" s="37">
        <v>1101</v>
      </c>
      <c r="S69" s="37"/>
      <c r="T69" s="37">
        <v>946</v>
      </c>
      <c r="U69" s="37">
        <v>436</v>
      </c>
      <c r="V69" s="37"/>
      <c r="W69" s="37">
        <v>600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3916</v>
      </c>
      <c r="C70" s="23">
        <f t="shared" si="22"/>
        <v>9926</v>
      </c>
      <c r="D70" s="15">
        <f t="shared" si="21"/>
        <v>2.534729315628192</v>
      </c>
      <c r="E70" s="105">
        <v>7455</v>
      </c>
      <c r="F70" s="37"/>
      <c r="G70" s="37">
        <v>125</v>
      </c>
      <c r="H70" s="37">
        <v>100</v>
      </c>
      <c r="I70" s="37">
        <v>1495</v>
      </c>
      <c r="J70" s="37">
        <v>80</v>
      </c>
      <c r="K70" s="37">
        <v>3073</v>
      </c>
      <c r="L70" s="37">
        <v>1182</v>
      </c>
      <c r="M70" s="37">
        <v>320</v>
      </c>
      <c r="N70" s="37">
        <v>1740</v>
      </c>
      <c r="O70" s="37">
        <v>151</v>
      </c>
      <c r="P70" s="37"/>
      <c r="Q70" s="37"/>
      <c r="R70" s="37">
        <v>360</v>
      </c>
      <c r="S70" s="37">
        <v>206</v>
      </c>
      <c r="T70" s="37">
        <v>100</v>
      </c>
      <c r="U70" s="37">
        <v>110</v>
      </c>
      <c r="V70" s="37"/>
      <c r="W70" s="37"/>
      <c r="X70" s="37">
        <v>210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7057</v>
      </c>
      <c r="C71" s="23">
        <f t="shared" si="22"/>
        <v>10839</v>
      </c>
      <c r="D71" s="15">
        <f t="shared" si="21"/>
        <v>1.5359217797931133</v>
      </c>
      <c r="E71" s="105">
        <v>8709</v>
      </c>
      <c r="F71" s="37"/>
      <c r="G71" s="37">
        <v>350</v>
      </c>
      <c r="H71" s="37">
        <v>1008</v>
      </c>
      <c r="I71" s="37">
        <v>1966</v>
      </c>
      <c r="J71" s="37">
        <v>396</v>
      </c>
      <c r="K71" s="37">
        <v>165</v>
      </c>
      <c r="L71" s="37"/>
      <c r="M71" s="37">
        <v>1244</v>
      </c>
      <c r="N71" s="37">
        <v>120</v>
      </c>
      <c r="O71" s="37">
        <v>465</v>
      </c>
      <c r="P71" s="37">
        <v>229</v>
      </c>
      <c r="Q71" s="37">
        <v>620</v>
      </c>
      <c r="R71" s="37">
        <v>175</v>
      </c>
      <c r="S71" s="37"/>
      <c r="T71" s="37">
        <v>233</v>
      </c>
      <c r="U71" s="37">
        <v>1693</v>
      </c>
      <c r="V71" s="37">
        <v>120</v>
      </c>
      <c r="W71" s="37">
        <v>212</v>
      </c>
      <c r="X71" s="37"/>
      <c r="Y71" s="37">
        <v>1143</v>
      </c>
      <c r="Z71" s="37">
        <v>700</v>
      </c>
      <c r="AA71" s="21"/>
    </row>
    <row r="72" spans="1:27" s="2" customFormat="1" ht="30" customHeight="1" x14ac:dyDescent="0.3">
      <c r="A72" s="18" t="s">
        <v>68</v>
      </c>
      <c r="B72" s="23">
        <v>3568</v>
      </c>
      <c r="C72" s="23">
        <f t="shared" si="22"/>
        <v>3120</v>
      </c>
      <c r="D72" s="15">
        <f t="shared" si="21"/>
        <v>0.87443946188340804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600</v>
      </c>
      <c r="L72" s="37">
        <v>120</v>
      </c>
      <c r="M72" s="37">
        <v>150</v>
      </c>
      <c r="N72" s="37"/>
      <c r="O72" s="37"/>
      <c r="P72" s="37"/>
      <c r="Q72" s="37"/>
      <c r="R72" s="37"/>
      <c r="S72" s="37">
        <v>250</v>
      </c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15793</v>
      </c>
      <c r="C73" s="23">
        <f t="shared" si="22"/>
        <v>19058</v>
      </c>
      <c r="D73" s="15">
        <f t="shared" si="21"/>
        <v>1.2067371620338125</v>
      </c>
      <c r="E73" s="105">
        <v>20878</v>
      </c>
      <c r="F73" s="37"/>
      <c r="G73" s="37">
        <v>185</v>
      </c>
      <c r="H73" s="37">
        <v>2359</v>
      </c>
      <c r="I73" s="37">
        <v>1035</v>
      </c>
      <c r="J73" s="37">
        <v>462</v>
      </c>
      <c r="K73" s="37">
        <v>1034</v>
      </c>
      <c r="L73" s="37">
        <v>82</v>
      </c>
      <c r="M73" s="37">
        <v>1907</v>
      </c>
      <c r="N73" s="37">
        <v>205</v>
      </c>
      <c r="O73" s="37">
        <v>359</v>
      </c>
      <c r="P73" s="37">
        <v>250</v>
      </c>
      <c r="Q73" s="37">
        <v>1049</v>
      </c>
      <c r="R73" s="37">
        <v>2349</v>
      </c>
      <c r="S73" s="37"/>
      <c r="T73" s="37">
        <v>540</v>
      </c>
      <c r="U73" s="37">
        <v>761</v>
      </c>
      <c r="V73" s="37">
        <v>185</v>
      </c>
      <c r="W73" s="37"/>
      <c r="X73" s="37">
        <v>767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3306</v>
      </c>
      <c r="C74" s="23">
        <f t="shared" si="22"/>
        <v>8446</v>
      </c>
      <c r="D74" s="15">
        <f t="shared" si="21"/>
        <v>2.5547489413188145</v>
      </c>
      <c r="E74" s="105">
        <v>11112</v>
      </c>
      <c r="F74" s="37"/>
      <c r="G74" s="37">
        <v>320</v>
      </c>
      <c r="H74" s="37">
        <v>2573</v>
      </c>
      <c r="I74" s="37">
        <v>633</v>
      </c>
      <c r="J74" s="37">
        <v>403</v>
      </c>
      <c r="K74" s="37">
        <v>654</v>
      </c>
      <c r="L74" s="37">
        <v>182</v>
      </c>
      <c r="M74" s="37">
        <v>440</v>
      </c>
      <c r="N74" s="37">
        <v>173</v>
      </c>
      <c r="O74" s="37">
        <v>96</v>
      </c>
      <c r="P74" s="37"/>
      <c r="Q74" s="37">
        <v>574</v>
      </c>
      <c r="R74" s="37">
        <v>207</v>
      </c>
      <c r="S74" s="37">
        <v>111</v>
      </c>
      <c r="T74" s="37">
        <v>180</v>
      </c>
      <c r="U74" s="37">
        <v>160</v>
      </c>
      <c r="V74" s="37">
        <v>210</v>
      </c>
      <c r="W74" s="37">
        <v>237</v>
      </c>
      <c r="X74" s="37">
        <v>843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483</v>
      </c>
      <c r="C75" s="23">
        <f t="shared" si="22"/>
        <v>906</v>
      </c>
      <c r="D75" s="15">
        <f t="shared" si="21"/>
        <v>1.8757763975155279</v>
      </c>
      <c r="E75" s="105">
        <v>612</v>
      </c>
      <c r="F75" s="37">
        <v>130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562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665</v>
      </c>
      <c r="C76" s="23">
        <f t="shared" si="22"/>
        <v>895</v>
      </c>
      <c r="D76" s="15">
        <f t="shared" si="21"/>
        <v>1.3458646616541354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396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301</v>
      </c>
      <c r="C77" s="23">
        <f t="shared" si="22"/>
        <v>855</v>
      </c>
      <c r="D77" s="15">
        <f t="shared" si="21"/>
        <v>2.8405315614617939</v>
      </c>
      <c r="E77" s="105"/>
      <c r="F77" s="37"/>
      <c r="G77" s="37"/>
      <c r="H77" s="37"/>
      <c r="I77" s="37">
        <v>252</v>
      </c>
      <c r="J77" s="37">
        <v>303</v>
      </c>
      <c r="K77" s="37"/>
      <c r="L77" s="37"/>
      <c r="M77" s="37"/>
      <c r="N77" s="37"/>
      <c r="O77" s="37"/>
      <c r="P77" s="37"/>
      <c r="Q77" s="37"/>
      <c r="R77" s="37">
        <v>250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hidden="1" customHeight="1" x14ac:dyDescent="0.3">
      <c r="A79" s="18" t="s">
        <v>75</v>
      </c>
      <c r="B79" s="23">
        <v>99</v>
      </c>
      <c r="C79" s="19">
        <f t="shared" si="22"/>
        <v>103</v>
      </c>
      <c r="D79" s="15">
        <f t="shared" si="21"/>
        <v>1.0404040404040404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30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103</v>
      </c>
      <c r="C81" s="23">
        <f>SUM(F81:Z81)</f>
        <v>103</v>
      </c>
      <c r="D81" s="15">
        <f t="shared" si="21"/>
        <v>1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30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hidden="1" customHeight="1" x14ac:dyDescent="0.3">
      <c r="A88" s="13" t="s">
        <v>80</v>
      </c>
      <c r="B88" s="42">
        <v>1203</v>
      </c>
      <c r="C88" s="42">
        <f>SUM(F88:Z88)</f>
        <v>2602.5</v>
      </c>
      <c r="D88" s="15"/>
      <c r="E88" s="105"/>
      <c r="F88" s="99">
        <f>(F44-F89)/2</f>
        <v>0</v>
      </c>
      <c r="G88" s="99">
        <f t="shared" ref="G88:Z88" si="27">(G44-G89)/2</f>
        <v>0</v>
      </c>
      <c r="H88" s="99">
        <f t="shared" si="27"/>
        <v>0</v>
      </c>
      <c r="I88" s="99">
        <f t="shared" si="27"/>
        <v>323</v>
      </c>
      <c r="J88" s="99">
        <f t="shared" si="27"/>
        <v>0</v>
      </c>
      <c r="K88" s="99">
        <f t="shared" si="27"/>
        <v>1249.5</v>
      </c>
      <c r="L88" s="99">
        <f t="shared" si="27"/>
        <v>0</v>
      </c>
      <c r="M88" s="99">
        <f t="shared" si="27"/>
        <v>-217</v>
      </c>
      <c r="N88" s="99">
        <f t="shared" si="27"/>
        <v>271</v>
      </c>
      <c r="O88" s="99">
        <f t="shared" si="27"/>
        <v>0</v>
      </c>
      <c r="P88" s="99">
        <f t="shared" si="27"/>
        <v>340</v>
      </c>
      <c r="Q88" s="99">
        <f t="shared" si="27"/>
        <v>43.5</v>
      </c>
      <c r="R88" s="99">
        <f t="shared" si="27"/>
        <v>0</v>
      </c>
      <c r="S88" s="99">
        <f t="shared" si="27"/>
        <v>0</v>
      </c>
      <c r="T88" s="99">
        <f t="shared" si="27"/>
        <v>283</v>
      </c>
      <c r="U88" s="99">
        <f t="shared" si="27"/>
        <v>285</v>
      </c>
      <c r="V88" s="99">
        <f t="shared" si="27"/>
        <v>0</v>
      </c>
      <c r="W88" s="99">
        <f t="shared" si="27"/>
        <v>24.5</v>
      </c>
      <c r="X88" s="99">
        <f t="shared" si="27"/>
        <v>0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219360</v>
      </c>
      <c r="D89" s="15"/>
      <c r="E89" s="105"/>
      <c r="F89" s="10">
        <v>11128</v>
      </c>
      <c r="G89" s="10">
        <v>7280</v>
      </c>
      <c r="H89" s="10">
        <v>16000</v>
      </c>
      <c r="I89" s="10">
        <v>13708</v>
      </c>
      <c r="J89" s="10">
        <v>7825</v>
      </c>
      <c r="K89" s="10">
        <v>11977</v>
      </c>
      <c r="L89" s="10">
        <v>8642</v>
      </c>
      <c r="M89" s="10">
        <v>12996</v>
      </c>
      <c r="N89" s="10">
        <v>11318</v>
      </c>
      <c r="O89" s="10">
        <v>4074</v>
      </c>
      <c r="P89" s="10">
        <v>6250</v>
      </c>
      <c r="Q89" s="10">
        <v>9935</v>
      </c>
      <c r="R89" s="10">
        <v>14324</v>
      </c>
      <c r="S89" s="10">
        <v>11302</v>
      </c>
      <c r="T89" s="10">
        <v>12388</v>
      </c>
      <c r="U89" s="10">
        <v>9332</v>
      </c>
      <c r="V89" s="10">
        <v>9360</v>
      </c>
      <c r="W89" s="10">
        <v>3165</v>
      </c>
      <c r="X89" s="10">
        <v>7337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hidden="1" customHeight="1" x14ac:dyDescent="0.3">
      <c r="A91" s="13" t="s">
        <v>207</v>
      </c>
      <c r="B91" s="33"/>
      <c r="C91" s="42">
        <f t="shared" si="28"/>
        <v>11</v>
      </c>
      <c r="D91" s="15"/>
      <c r="E91" s="105"/>
      <c r="F91" s="10">
        <v>1</v>
      </c>
      <c r="G91" s="10">
        <v>1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2</v>
      </c>
      <c r="Q91" s="10">
        <v>2</v>
      </c>
      <c r="R91" s="10">
        <v>0</v>
      </c>
      <c r="S91" s="10">
        <v>0</v>
      </c>
      <c r="T91" s="10">
        <v>0</v>
      </c>
      <c r="U91" s="10">
        <v>2</v>
      </c>
      <c r="V91" s="10">
        <v>0</v>
      </c>
      <c r="W91" s="10">
        <v>0</v>
      </c>
      <c r="X91" s="10">
        <v>2</v>
      </c>
      <c r="Y91" s="10">
        <v>0</v>
      </c>
      <c r="Z91" s="10">
        <v>0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>
        <v>213</v>
      </c>
      <c r="C192" s="27">
        <f>SUM(F192:Z192)</f>
        <v>1280</v>
      </c>
      <c r="D192" s="15"/>
      <c r="E192" s="105"/>
      <c r="F192" s="37"/>
      <c r="G192" s="37">
        <v>5</v>
      </c>
      <c r="H192" s="37">
        <v>115</v>
      </c>
      <c r="I192" s="37"/>
      <c r="J192" s="37"/>
      <c r="K192" s="37">
        <v>250</v>
      </c>
      <c r="L192" s="37"/>
      <c r="M192" s="37">
        <v>65</v>
      </c>
      <c r="N192" s="37"/>
      <c r="O192" s="37">
        <v>270</v>
      </c>
      <c r="P192" s="37"/>
      <c r="Q192" s="37"/>
      <c r="R192" s="37"/>
      <c r="S192" s="37"/>
      <c r="T192" s="37">
        <v>120</v>
      </c>
      <c r="U192" s="37"/>
      <c r="V192" s="37">
        <v>50</v>
      </c>
      <c r="W192" s="37"/>
      <c r="X192" s="37"/>
      <c r="Y192" s="37">
        <v>55</v>
      </c>
      <c r="Z192" s="37">
        <v>350</v>
      </c>
    </row>
    <row r="193" spans="1:36" s="50" customFormat="1" ht="30" hidden="1" customHeight="1" x14ac:dyDescent="0.25">
      <c r="A193" s="11" t="s">
        <v>130</v>
      </c>
      <c r="B193" s="52"/>
      <c r="C193" s="52">
        <f>C192/C191</f>
        <v>1.2662234884457106E-2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1.7562346329469617E-3</v>
      </c>
      <c r="H193" s="73">
        <f t="shared" si="52"/>
        <v>2.2132409545804466E-2</v>
      </c>
      <c r="I193" s="73">
        <f t="shared" si="52"/>
        <v>0</v>
      </c>
      <c r="J193" s="73">
        <f t="shared" si="52"/>
        <v>0</v>
      </c>
      <c r="K193" s="73">
        <f t="shared" si="52"/>
        <v>4.3192812715964063E-2</v>
      </c>
      <c r="L193" s="73">
        <f t="shared" si="52"/>
        <v>0</v>
      </c>
      <c r="M193" s="73">
        <f t="shared" si="52"/>
        <v>1.2572533849129593E-2</v>
      </c>
      <c r="N193" s="73">
        <f t="shared" si="52"/>
        <v>0</v>
      </c>
      <c r="O193" s="73">
        <f t="shared" si="52"/>
        <v>7.6769974410008532E-2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3.0410542321338063E-2</v>
      </c>
      <c r="U193" s="73">
        <f t="shared" si="52"/>
        <v>0</v>
      </c>
      <c r="V193" s="73">
        <f t="shared" si="52"/>
        <v>2.4937655860349128E-2</v>
      </c>
      <c r="W193" s="73">
        <f t="shared" si="52"/>
        <v>0</v>
      </c>
      <c r="X193" s="73">
        <f t="shared" si="52"/>
        <v>0</v>
      </c>
      <c r="Y193" s="73">
        <f t="shared" si="52"/>
        <v>5.5549944450055547E-3</v>
      </c>
      <c r="Z193" s="73">
        <f t="shared" si="52"/>
        <v>6.6514633219308242E-2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customHeight="1" outlineLevel="1" x14ac:dyDescent="0.25">
      <c r="A202" s="55" t="s">
        <v>139</v>
      </c>
      <c r="B202" s="23"/>
      <c r="C202" s="27">
        <f>SUM(F202:Z202)</f>
        <v>550</v>
      </c>
      <c r="D202" s="9"/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>
        <v>550</v>
      </c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165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165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20.399999999999999" hidden="1" customHeight="1" x14ac:dyDescent="0.3">
      <c r="A228" s="122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2019-06-03T04:50:52Z</cp:lastPrinted>
  <dcterms:created xsi:type="dcterms:W3CDTF">2017-06-08T05:54:08Z</dcterms:created>
  <dcterms:modified xsi:type="dcterms:W3CDTF">2019-06-05T06:19:38Z</dcterms:modified>
</cp:coreProperties>
</file>