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9210"/>
  </bookViews>
  <sheets>
    <sheet name="Лист2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35" i="4"/>
  <c r="E39"/>
  <c r="F39"/>
  <c r="G39"/>
  <c r="E35"/>
  <c r="G35"/>
  <c r="G23"/>
  <c r="E9"/>
  <c r="G9"/>
  <c r="E14"/>
  <c r="F14"/>
  <c r="G14"/>
  <c r="D8"/>
  <c r="D10"/>
  <c r="D9" s="1"/>
  <c r="D11"/>
  <c r="D12"/>
  <c r="D13"/>
  <c r="D15"/>
  <c r="D16"/>
  <c r="D17"/>
  <c r="D18"/>
  <c r="D19"/>
  <c r="D20"/>
  <c r="D21"/>
  <c r="D22"/>
  <c r="D24"/>
  <c r="D25"/>
  <c r="D26"/>
  <c r="D27"/>
  <c r="D28"/>
  <c r="D29"/>
  <c r="D30"/>
  <c r="D31"/>
  <c r="D32"/>
  <c r="D33"/>
  <c r="D34"/>
  <c r="D36"/>
  <c r="D37"/>
  <c r="D38"/>
  <c r="D41"/>
  <c r="D42"/>
  <c r="D43"/>
  <c r="D44"/>
  <c r="D45"/>
  <c r="D47"/>
  <c r="D46"/>
  <c r="E7" l="1"/>
  <c r="E6" s="1"/>
  <c r="E5" s="1"/>
  <c r="D35"/>
  <c r="G7"/>
  <c r="F7"/>
  <c r="F6" s="1"/>
  <c r="G6"/>
  <c r="G5" s="1"/>
  <c r="D39"/>
  <c r="F48"/>
  <c r="D14"/>
  <c r="E48"/>
  <c r="D23"/>
  <c r="G48"/>
  <c r="D7" l="1"/>
  <c r="D48"/>
  <c r="H7"/>
  <c r="F5"/>
  <c r="H6"/>
  <c r="D6"/>
  <c r="D5" s="1"/>
</calcChain>
</file>

<file path=xl/sharedStrings.xml><?xml version="1.0" encoding="utf-8"?>
<sst xmlns="http://schemas.openxmlformats.org/spreadsheetml/2006/main" count="53" uniqueCount="52">
  <si>
    <t>Показатели</t>
  </si>
  <si>
    <t>Все категории хозяйств</t>
  </si>
  <si>
    <t>Пашня</t>
  </si>
  <si>
    <t>Зерновые и зернобобовые культуры</t>
  </si>
  <si>
    <t xml:space="preserve">              в том числе:</t>
  </si>
  <si>
    <t>озимые зерновые культуры</t>
  </si>
  <si>
    <t xml:space="preserve">  из них:  пшеница</t>
  </si>
  <si>
    <t xml:space="preserve">                рожь</t>
  </si>
  <si>
    <t xml:space="preserve">                ячмень</t>
  </si>
  <si>
    <t xml:space="preserve">               тритикале - всего</t>
  </si>
  <si>
    <t>яровые зерновые и зернобобовые культуры</t>
  </si>
  <si>
    <t>из них:  пшеница</t>
  </si>
  <si>
    <t xml:space="preserve">                кукуруза на зерно</t>
  </si>
  <si>
    <t xml:space="preserve">                овес</t>
  </si>
  <si>
    <t xml:space="preserve">                просо</t>
  </si>
  <si>
    <t xml:space="preserve">                гречиха</t>
  </si>
  <si>
    <t xml:space="preserve">                 зернобобовые</t>
  </si>
  <si>
    <t xml:space="preserve">                 из них горох</t>
  </si>
  <si>
    <t>Технические культуры</t>
  </si>
  <si>
    <t>в том числе: лен-долгунец</t>
  </si>
  <si>
    <t xml:space="preserve">                       конопля - вся</t>
  </si>
  <si>
    <t xml:space="preserve">                       сахарная свекла (фабричная)</t>
  </si>
  <si>
    <t xml:space="preserve">                       масличные культуры :</t>
  </si>
  <si>
    <t xml:space="preserve">                       из них: подсолнечник</t>
  </si>
  <si>
    <t xml:space="preserve">                                     лен-кудряш</t>
  </si>
  <si>
    <t xml:space="preserve">                                     соя</t>
  </si>
  <si>
    <t xml:space="preserve">                                     горчица</t>
  </si>
  <si>
    <t xml:space="preserve">                                     рапс</t>
  </si>
  <si>
    <t xml:space="preserve">                                     рыжик</t>
  </si>
  <si>
    <t xml:space="preserve">                        эфирно-масличные культуры (посева текущего года и прошлых лет)</t>
  </si>
  <si>
    <t>Картофель и овощебахчевые культуры</t>
  </si>
  <si>
    <t xml:space="preserve">     в том числе: картофель</t>
  </si>
  <si>
    <t xml:space="preserve">                           овощи (без высадков)</t>
  </si>
  <si>
    <t>продовольственные бахчевые  культуры</t>
  </si>
  <si>
    <t>Кормовые культуры</t>
  </si>
  <si>
    <t xml:space="preserve">   в том числе: кормовые корнеплоды</t>
  </si>
  <si>
    <t xml:space="preserve">                         сахарная свекла на корм скоту</t>
  </si>
  <si>
    <t xml:space="preserve">                          кормовые бахчи</t>
  </si>
  <si>
    <t xml:space="preserve">                          озимые на зеленый корм</t>
  </si>
  <si>
    <t xml:space="preserve">                          кукуруза на корм</t>
  </si>
  <si>
    <t xml:space="preserve">                          однолетние травы</t>
  </si>
  <si>
    <t xml:space="preserve"> многолетние травы  посева прошлых лет    (укосная площадь)</t>
  </si>
  <si>
    <t>Яровой сев, всего</t>
  </si>
  <si>
    <t>Чистые пары</t>
  </si>
  <si>
    <t xml:space="preserve">  посев многолетних  трав в 2017 году (беспокровные)</t>
  </si>
  <si>
    <t>Сельскохозяйственные организации</t>
  </si>
  <si>
    <t>К(Ф)Х</t>
  </si>
  <si>
    <t>Хозяйства населения</t>
  </si>
  <si>
    <t>Вся посевная площадь 2016 году по отчету</t>
  </si>
  <si>
    <r>
      <t xml:space="preserve">Вся посевная площадь          </t>
    </r>
    <r>
      <rPr>
        <sz val="9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2017-17739</t>
    </r>
  </si>
  <si>
    <t>Структура посевных площадей под урожай 2019 г.</t>
  </si>
  <si>
    <t>в хозяйствах Шемуршинского района на 1.02.2019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</si>
</sst>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164" fontId="0" fillId="3" borderId="0" xfId="0" applyNumberFormat="1" applyFill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H49"/>
  <sheetViews>
    <sheetView tabSelected="1" view="pageBreakPreview" topLeftCell="B1" zoomScale="115" zoomScaleNormal="100" zoomScaleSheetLayoutView="115" workbookViewId="0">
      <selection activeCell="J7" sqref="J7"/>
    </sheetView>
  </sheetViews>
  <sheetFormatPr defaultRowHeight="15" outlineLevelRow="1"/>
  <cols>
    <col min="1" max="1" width="0" hidden="1" customWidth="1"/>
    <col min="2" max="2" width="3.85546875" customWidth="1"/>
    <col min="3" max="3" width="38.42578125" customWidth="1"/>
    <col min="4" max="4" width="12.5703125" customWidth="1"/>
    <col min="5" max="5" width="11.28515625" customWidth="1"/>
  </cols>
  <sheetData>
    <row r="1" spans="3:8" ht="15.75">
      <c r="C1" s="20" t="s">
        <v>50</v>
      </c>
      <c r="D1" s="20"/>
      <c r="E1" s="20"/>
      <c r="F1" s="20"/>
      <c r="G1" s="20"/>
    </row>
    <row r="2" spans="3:8" ht="15.75">
      <c r="C2" s="21" t="s">
        <v>51</v>
      </c>
      <c r="D2" s="21"/>
      <c r="E2" s="21"/>
      <c r="F2" s="21"/>
      <c r="G2" s="18"/>
    </row>
    <row r="3" spans="3:8" ht="38.25">
      <c r="C3" s="3" t="s">
        <v>0</v>
      </c>
      <c r="D3" s="3" t="s">
        <v>1</v>
      </c>
      <c r="E3" s="3" t="s">
        <v>45</v>
      </c>
      <c r="F3" s="3" t="s">
        <v>46</v>
      </c>
      <c r="G3" s="3" t="s">
        <v>47</v>
      </c>
    </row>
    <row r="4" spans="3:8" s="15" customFormat="1" ht="11.25" hidden="1" outlineLevel="1">
      <c r="C4" s="16" t="s">
        <v>48</v>
      </c>
      <c r="D4" s="17">
        <v>19330</v>
      </c>
      <c r="E4" s="17">
        <v>10114</v>
      </c>
      <c r="F4" s="17">
        <v>6229</v>
      </c>
      <c r="G4" s="17">
        <v>2987</v>
      </c>
    </row>
    <row r="5" spans="3:8" collapsed="1">
      <c r="C5" s="2" t="s">
        <v>2</v>
      </c>
      <c r="D5" s="11">
        <f>D6-D47</f>
        <v>14180</v>
      </c>
      <c r="E5" s="11">
        <f t="shared" ref="E5:G5" si="0">E6-E47</f>
        <v>4855</v>
      </c>
      <c r="F5" s="11">
        <f t="shared" si="0"/>
        <v>7360</v>
      </c>
      <c r="G5" s="11">
        <f t="shared" si="0"/>
        <v>1545</v>
      </c>
    </row>
    <row r="6" spans="3:8">
      <c r="C6" s="2" t="s">
        <v>49</v>
      </c>
      <c r="D6" s="11">
        <f>D7+D23+D35+D39</f>
        <v>17868</v>
      </c>
      <c r="E6" s="11">
        <f t="shared" ref="E6:G6" si="1">E7+E23+E35+E39</f>
        <v>5073</v>
      </c>
      <c r="F6" s="11">
        <f t="shared" si="1"/>
        <v>9290</v>
      </c>
      <c r="G6" s="11">
        <f t="shared" si="1"/>
        <v>3085</v>
      </c>
      <c r="H6" s="19">
        <f>F6+E6</f>
        <v>14363</v>
      </c>
    </row>
    <row r="7" spans="3:8" s="9" customFormat="1" ht="14.45" customHeight="1">
      <c r="C7" s="8" t="s">
        <v>3</v>
      </c>
      <c r="D7" s="12">
        <f>D9+D14</f>
        <v>10085</v>
      </c>
      <c r="E7" s="12">
        <f t="shared" ref="E7:G7" si="2">E9+E14</f>
        <v>3250</v>
      </c>
      <c r="F7" s="12">
        <f t="shared" si="2"/>
        <v>6685</v>
      </c>
      <c r="G7" s="12">
        <f t="shared" si="2"/>
        <v>150</v>
      </c>
      <c r="H7" s="19">
        <f>F7+E7</f>
        <v>9935</v>
      </c>
    </row>
    <row r="8" spans="3:8">
      <c r="C8" s="1" t="s">
        <v>4</v>
      </c>
      <c r="D8" s="11">
        <f t="shared" ref="D8:D45" si="3">E8+F8+G8</f>
        <v>0</v>
      </c>
      <c r="E8" s="11"/>
      <c r="F8" s="11"/>
      <c r="G8" s="11"/>
    </row>
    <row r="9" spans="3:8" s="6" customFormat="1">
      <c r="C9" s="7" t="s">
        <v>5</v>
      </c>
      <c r="D9" s="13">
        <f>D10+D11</f>
        <v>2220</v>
      </c>
      <c r="E9" s="13">
        <f t="shared" ref="E9:G9" si="4">E10+E11</f>
        <v>920</v>
      </c>
      <c r="F9" s="13">
        <v>1300</v>
      </c>
      <c r="G9" s="13">
        <f t="shared" si="4"/>
        <v>0</v>
      </c>
    </row>
    <row r="10" spans="3:8">
      <c r="C10" s="1" t="s">
        <v>6</v>
      </c>
      <c r="D10" s="11">
        <f t="shared" si="3"/>
        <v>2220</v>
      </c>
      <c r="E10" s="11">
        <v>920</v>
      </c>
      <c r="F10" s="11">
        <v>1300</v>
      </c>
      <c r="G10" s="11">
        <v>0</v>
      </c>
    </row>
    <row r="11" spans="3:8">
      <c r="C11" s="1" t="s">
        <v>7</v>
      </c>
      <c r="D11" s="11">
        <f t="shared" si="3"/>
        <v>0</v>
      </c>
      <c r="E11" s="11">
        <v>0</v>
      </c>
      <c r="F11" s="11">
        <v>0</v>
      </c>
      <c r="G11" s="11">
        <v>0</v>
      </c>
    </row>
    <row r="12" spans="3:8">
      <c r="C12" s="1" t="s">
        <v>8</v>
      </c>
      <c r="D12" s="11">
        <f t="shared" si="3"/>
        <v>0</v>
      </c>
      <c r="E12" s="11"/>
      <c r="F12" s="11"/>
      <c r="G12" s="11"/>
    </row>
    <row r="13" spans="3:8">
      <c r="C13" s="1" t="s">
        <v>9</v>
      </c>
      <c r="D13" s="11">
        <f t="shared" si="3"/>
        <v>0</v>
      </c>
      <c r="E13" s="11"/>
      <c r="F13" s="11"/>
      <c r="G13" s="11"/>
    </row>
    <row r="14" spans="3:8" s="6" customFormat="1" ht="18" customHeight="1">
      <c r="C14" s="7" t="s">
        <v>10</v>
      </c>
      <c r="D14" s="13">
        <f>D15+D16+D17+D18+D19+D20+D21</f>
        <v>7865</v>
      </c>
      <c r="E14" s="13">
        <f t="shared" ref="E14:G14" si="5">E15+E16+E17+E18+E19+E20+E21</f>
        <v>2330</v>
      </c>
      <c r="F14" s="13">
        <f t="shared" si="5"/>
        <v>5385</v>
      </c>
      <c r="G14" s="13">
        <f t="shared" si="5"/>
        <v>150</v>
      </c>
    </row>
    <row r="15" spans="3:8">
      <c r="C15" s="1" t="s">
        <v>11</v>
      </c>
      <c r="D15" s="11">
        <f t="shared" si="3"/>
        <v>4170</v>
      </c>
      <c r="E15" s="11">
        <v>1250</v>
      </c>
      <c r="F15" s="11">
        <v>2880</v>
      </c>
      <c r="G15" s="11">
        <v>40</v>
      </c>
    </row>
    <row r="16" spans="3:8">
      <c r="C16" s="1" t="s">
        <v>8</v>
      </c>
      <c r="D16" s="11">
        <f t="shared" si="3"/>
        <v>3370</v>
      </c>
      <c r="E16" s="11">
        <v>950</v>
      </c>
      <c r="F16" s="11">
        <v>2310</v>
      </c>
      <c r="G16" s="11">
        <v>110</v>
      </c>
    </row>
    <row r="17" spans="3:7">
      <c r="C17" s="1" t="s">
        <v>12</v>
      </c>
      <c r="D17" s="11">
        <f t="shared" si="3"/>
        <v>0</v>
      </c>
      <c r="E17" s="11">
        <v>0</v>
      </c>
      <c r="F17" s="11"/>
      <c r="G17" s="11"/>
    </row>
    <row r="18" spans="3:7">
      <c r="C18" s="1" t="s">
        <v>13</v>
      </c>
      <c r="D18" s="11">
        <f t="shared" si="3"/>
        <v>200</v>
      </c>
      <c r="E18" s="11">
        <v>90</v>
      </c>
      <c r="F18" s="11">
        <v>110</v>
      </c>
      <c r="G18" s="11">
        <v>0</v>
      </c>
    </row>
    <row r="19" spans="3:7">
      <c r="C19" s="1" t="s">
        <v>14</v>
      </c>
      <c r="D19" s="11">
        <f t="shared" si="3"/>
        <v>0</v>
      </c>
      <c r="E19" s="11">
        <v>0</v>
      </c>
      <c r="F19" s="11"/>
      <c r="G19" s="11"/>
    </row>
    <row r="20" spans="3:7">
      <c r="C20" s="1" t="s">
        <v>15</v>
      </c>
      <c r="D20" s="11">
        <f t="shared" si="3"/>
        <v>70</v>
      </c>
      <c r="E20" s="11">
        <v>40</v>
      </c>
      <c r="F20" s="11">
        <v>30</v>
      </c>
      <c r="G20" s="11">
        <v>0</v>
      </c>
    </row>
    <row r="21" spans="3:7">
      <c r="C21" s="1" t="s">
        <v>16</v>
      </c>
      <c r="D21" s="11">
        <f t="shared" si="3"/>
        <v>55</v>
      </c>
      <c r="E21" s="11">
        <v>0</v>
      </c>
      <c r="F21" s="11">
        <v>55</v>
      </c>
      <c r="G21" s="11">
        <v>0</v>
      </c>
    </row>
    <row r="22" spans="3:7">
      <c r="C22" s="1" t="s">
        <v>17</v>
      </c>
      <c r="D22" s="11">
        <f t="shared" si="3"/>
        <v>0</v>
      </c>
      <c r="E22" s="11">
        <v>0</v>
      </c>
      <c r="F22" s="11">
        <v>0</v>
      </c>
      <c r="G22" s="11">
        <v>0</v>
      </c>
    </row>
    <row r="23" spans="3:7" s="6" customFormat="1">
      <c r="C23" s="5" t="s">
        <v>18</v>
      </c>
      <c r="D23" s="13">
        <f>D26+D27</f>
        <v>1245</v>
      </c>
      <c r="E23" s="13">
        <v>950</v>
      </c>
      <c r="F23" s="13">
        <v>250</v>
      </c>
      <c r="G23" s="13">
        <f t="shared" ref="G23" si="6">G26+G27</f>
        <v>15</v>
      </c>
    </row>
    <row r="24" spans="3:7">
      <c r="C24" s="1" t="s">
        <v>19</v>
      </c>
      <c r="D24" s="11">
        <f t="shared" si="3"/>
        <v>0</v>
      </c>
      <c r="E24" s="11"/>
      <c r="F24" s="11"/>
      <c r="G24" s="11"/>
    </row>
    <row r="25" spans="3:7">
      <c r="C25" s="1" t="s">
        <v>20</v>
      </c>
      <c r="D25" s="11">
        <f t="shared" si="3"/>
        <v>0</v>
      </c>
      <c r="E25" s="11"/>
      <c r="F25" s="11"/>
      <c r="G25" s="11"/>
    </row>
    <row r="26" spans="3:7" ht="15" customHeight="1">
      <c r="C26" s="1" t="s">
        <v>21</v>
      </c>
      <c r="D26" s="11">
        <f t="shared" si="3"/>
        <v>445</v>
      </c>
      <c r="E26" s="11">
        <v>400</v>
      </c>
      <c r="F26" s="11">
        <v>30</v>
      </c>
      <c r="G26" s="11">
        <v>15</v>
      </c>
    </row>
    <row r="27" spans="3:7">
      <c r="C27" s="1" t="s">
        <v>22</v>
      </c>
      <c r="D27" s="11">
        <f t="shared" si="3"/>
        <v>800</v>
      </c>
      <c r="E27" s="11">
        <v>550</v>
      </c>
      <c r="F27" s="11">
        <v>250</v>
      </c>
      <c r="G27" s="11">
        <v>0</v>
      </c>
    </row>
    <row r="28" spans="3:7">
      <c r="C28" s="1" t="s">
        <v>23</v>
      </c>
      <c r="D28" s="11">
        <f t="shared" si="3"/>
        <v>800</v>
      </c>
      <c r="E28" s="11">
        <v>550</v>
      </c>
      <c r="F28" s="11">
        <v>250</v>
      </c>
      <c r="G28" s="11">
        <v>0</v>
      </c>
    </row>
    <row r="29" spans="3:7">
      <c r="C29" s="1" t="s">
        <v>24</v>
      </c>
      <c r="D29" s="11">
        <f t="shared" si="3"/>
        <v>0</v>
      </c>
      <c r="E29" s="11"/>
      <c r="F29" s="11"/>
      <c r="G29" s="11"/>
    </row>
    <row r="30" spans="3:7">
      <c r="C30" s="1" t="s">
        <v>25</v>
      </c>
      <c r="D30" s="11">
        <f t="shared" si="3"/>
        <v>0</v>
      </c>
      <c r="E30" s="11"/>
      <c r="F30" s="11"/>
      <c r="G30" s="11"/>
    </row>
    <row r="31" spans="3:7">
      <c r="C31" s="1" t="s">
        <v>26</v>
      </c>
      <c r="D31" s="11">
        <f t="shared" si="3"/>
        <v>0</v>
      </c>
      <c r="E31" s="11"/>
      <c r="F31" s="11"/>
      <c r="G31" s="11"/>
    </row>
    <row r="32" spans="3:7">
      <c r="C32" s="1" t="s">
        <v>27</v>
      </c>
      <c r="D32" s="11">
        <f t="shared" si="3"/>
        <v>0</v>
      </c>
      <c r="E32" s="11"/>
      <c r="F32" s="11"/>
      <c r="G32" s="11"/>
    </row>
    <row r="33" spans="3:7">
      <c r="C33" s="1" t="s">
        <v>28</v>
      </c>
      <c r="D33" s="11">
        <f t="shared" si="3"/>
        <v>0</v>
      </c>
      <c r="E33" s="11"/>
      <c r="F33" s="11"/>
      <c r="G33" s="11"/>
    </row>
    <row r="34" spans="3:7" ht="24" customHeight="1">
      <c r="C34" s="1" t="s">
        <v>29</v>
      </c>
      <c r="D34" s="11">
        <f t="shared" si="3"/>
        <v>0</v>
      </c>
      <c r="E34" s="11"/>
      <c r="F34" s="11"/>
      <c r="G34" s="11"/>
    </row>
    <row r="35" spans="3:7" s="6" customFormat="1" ht="15" customHeight="1">
      <c r="C35" s="5" t="s">
        <v>30</v>
      </c>
      <c r="D35" s="13">
        <f>D36+D37</f>
        <v>1110</v>
      </c>
      <c r="E35" s="13">
        <f t="shared" ref="E35:G35" si="7">E36+E37</f>
        <v>5</v>
      </c>
      <c r="F35" s="13">
        <f t="shared" si="7"/>
        <v>155</v>
      </c>
      <c r="G35" s="13">
        <f t="shared" si="7"/>
        <v>950</v>
      </c>
    </row>
    <row r="36" spans="3:7">
      <c r="C36" s="1" t="s">
        <v>31</v>
      </c>
      <c r="D36" s="11">
        <f t="shared" si="3"/>
        <v>1010</v>
      </c>
      <c r="E36" s="11">
        <v>5</v>
      </c>
      <c r="F36" s="11">
        <v>145</v>
      </c>
      <c r="G36" s="11">
        <v>860</v>
      </c>
    </row>
    <row r="37" spans="3:7">
      <c r="C37" s="1" t="s">
        <v>32</v>
      </c>
      <c r="D37" s="11">
        <f t="shared" si="3"/>
        <v>100</v>
      </c>
      <c r="E37" s="11">
        <v>0</v>
      </c>
      <c r="F37" s="11">
        <v>10</v>
      </c>
      <c r="G37" s="11">
        <v>90</v>
      </c>
    </row>
    <row r="38" spans="3:7" ht="15.6" customHeight="1">
      <c r="C38" s="4" t="s">
        <v>33</v>
      </c>
      <c r="D38" s="11">
        <f t="shared" si="3"/>
        <v>0</v>
      </c>
      <c r="E38" s="11"/>
      <c r="F38" s="11"/>
      <c r="G38" s="11"/>
    </row>
    <row r="39" spans="3:7" s="6" customFormat="1">
      <c r="C39" s="5" t="s">
        <v>34</v>
      </c>
      <c r="D39" s="13">
        <f>D40+D44+D45+D46+D47</f>
        <v>5428</v>
      </c>
      <c r="E39" s="13">
        <f t="shared" ref="E39:G39" si="8">E40+E44+E45+E47</f>
        <v>868</v>
      </c>
      <c r="F39" s="13">
        <f t="shared" si="8"/>
        <v>2200</v>
      </c>
      <c r="G39" s="13">
        <f t="shared" si="8"/>
        <v>1970</v>
      </c>
    </row>
    <row r="40" spans="3:7">
      <c r="C40" s="1" t="s">
        <v>35</v>
      </c>
      <c r="D40" s="11">
        <v>200</v>
      </c>
      <c r="E40" s="11">
        <v>0</v>
      </c>
      <c r="F40" s="11">
        <v>30</v>
      </c>
      <c r="G40" s="11">
        <v>170</v>
      </c>
    </row>
    <row r="41" spans="3:7" ht="15" customHeight="1">
      <c r="C41" s="1" t="s">
        <v>36</v>
      </c>
      <c r="D41" s="11">
        <f t="shared" si="3"/>
        <v>0</v>
      </c>
      <c r="E41" s="11"/>
      <c r="F41" s="11"/>
      <c r="G41" s="11"/>
    </row>
    <row r="42" spans="3:7">
      <c r="C42" s="1" t="s">
        <v>37</v>
      </c>
      <c r="D42" s="11">
        <f t="shared" si="3"/>
        <v>0</v>
      </c>
      <c r="E42" s="11"/>
      <c r="F42" s="11"/>
      <c r="G42" s="11"/>
    </row>
    <row r="43" spans="3:7" ht="14.45" customHeight="1">
      <c r="C43" s="1" t="s">
        <v>38</v>
      </c>
      <c r="D43" s="11">
        <f t="shared" si="3"/>
        <v>0</v>
      </c>
      <c r="E43" s="11"/>
      <c r="F43" s="11"/>
      <c r="G43" s="11"/>
    </row>
    <row r="44" spans="3:7">
      <c r="C44" s="1" t="s">
        <v>39</v>
      </c>
      <c r="D44" s="11">
        <f t="shared" si="3"/>
        <v>420</v>
      </c>
      <c r="E44" s="11">
        <v>300</v>
      </c>
      <c r="F44" s="11">
        <v>120</v>
      </c>
      <c r="G44" s="11">
        <v>0</v>
      </c>
    </row>
    <row r="45" spans="3:7">
      <c r="C45" s="1" t="s">
        <v>40</v>
      </c>
      <c r="D45" s="11">
        <f t="shared" si="3"/>
        <v>730</v>
      </c>
      <c r="E45" s="11">
        <v>350</v>
      </c>
      <c r="F45" s="11">
        <v>120</v>
      </c>
      <c r="G45" s="11">
        <v>260</v>
      </c>
    </row>
    <row r="46" spans="3:7" ht="24" customHeight="1">
      <c r="C46" s="4" t="s">
        <v>44</v>
      </c>
      <c r="D46" s="11">
        <f>E46+F46+G46</f>
        <v>390</v>
      </c>
      <c r="E46" s="11">
        <v>210</v>
      </c>
      <c r="F46" s="11">
        <v>120</v>
      </c>
      <c r="G46" s="11">
        <v>60</v>
      </c>
    </row>
    <row r="47" spans="3:7" s="6" customFormat="1" ht="25.9" customHeight="1">
      <c r="C47" s="10" t="s">
        <v>41</v>
      </c>
      <c r="D47" s="13">
        <f>E47+F47+G47</f>
        <v>3688</v>
      </c>
      <c r="E47" s="13">
        <v>218</v>
      </c>
      <c r="F47" s="13">
        <v>1930</v>
      </c>
      <c r="G47" s="13">
        <v>1540</v>
      </c>
    </row>
    <row r="48" spans="3:7">
      <c r="C48" s="2" t="s">
        <v>42</v>
      </c>
      <c r="D48" s="14">
        <f>D45+D44+D40+D35+D23+D14</f>
        <v>11570</v>
      </c>
      <c r="E48" s="14">
        <f t="shared" ref="E48:G48" si="9">E45+E44+E40+E35+E23+E14</f>
        <v>3935</v>
      </c>
      <c r="F48" s="14">
        <f t="shared" si="9"/>
        <v>6060</v>
      </c>
      <c r="G48" s="14">
        <f t="shared" si="9"/>
        <v>1545</v>
      </c>
    </row>
    <row r="49" spans="3:7">
      <c r="C49" s="2" t="s">
        <v>43</v>
      </c>
      <c r="D49" s="14">
        <v>860</v>
      </c>
      <c r="E49" s="14">
        <v>300</v>
      </c>
      <c r="F49" s="14">
        <v>560</v>
      </c>
      <c r="G49" s="14">
        <v>0</v>
      </c>
    </row>
  </sheetData>
  <mergeCells count="2">
    <mergeCell ref="C1:G1"/>
    <mergeCell ref="C2:F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shemagro1</cp:lastModifiedBy>
  <cp:lastPrinted>2019-01-29T06:36:15Z</cp:lastPrinted>
  <dcterms:created xsi:type="dcterms:W3CDTF">2016-09-12T06:22:58Z</dcterms:created>
  <dcterms:modified xsi:type="dcterms:W3CDTF">2019-03-25T12:38:38Z</dcterms:modified>
</cp:coreProperties>
</file>