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 defaultThemeVersion="124226"/>
  <bookViews>
    <workbookView xWindow="0" yWindow="2235" windowWidth="20730" windowHeight="7365" tabRatio="508"/>
  </bookViews>
  <sheets>
    <sheet name="оперативка" sheetId="1" r:id="rId1"/>
  </sheets>
  <definedNames>
    <definedName name="А2" localSheetId="0">#REF!</definedName>
    <definedName name="А2">#REF!</definedName>
    <definedName name="_xlnm.Print_Area" localSheetId="0">оперативка!$A$3:$I$209</definedName>
  </definedNames>
  <calcPr calcId="125725"/>
</workbook>
</file>

<file path=xl/calcChain.xml><?xml version="1.0" encoding="utf-8"?>
<calcChain xmlns="http://schemas.openxmlformats.org/spreadsheetml/2006/main">
  <c r="C41" i="1"/>
  <c r="C9"/>
  <c r="C13"/>
  <c r="C17"/>
  <c r="C22"/>
  <c r="C24"/>
  <c r="C26"/>
  <c r="C28"/>
  <c r="C31"/>
  <c r="C33"/>
  <c r="C35"/>
  <c r="C38"/>
  <c r="C43"/>
  <c r="C54"/>
  <c r="B54"/>
  <c r="B43"/>
  <c r="B38"/>
  <c r="B35"/>
  <c r="B33"/>
  <c r="B31"/>
  <c r="B28"/>
  <c r="B26"/>
  <c r="B24"/>
  <c r="B22"/>
  <c r="B17"/>
  <c r="B13"/>
  <c r="B9"/>
  <c r="I147" l="1"/>
  <c r="I171" l="1"/>
  <c r="G171" l="1"/>
  <c r="E122" l="1"/>
  <c r="H125" l="1"/>
  <c r="G168" l="1"/>
  <c r="I168" l="1"/>
  <c r="G147" l="1"/>
  <c r="H153" l="1"/>
  <c r="F147" l="1"/>
  <c r="H147" l="1"/>
  <c r="I122" l="1"/>
  <c r="I156" l="1"/>
  <c r="I159"/>
  <c r="F146" l="1"/>
  <c r="G146"/>
  <c r="H146"/>
  <c r="I146"/>
  <c r="E146"/>
  <c r="F137"/>
  <c r="G137"/>
  <c r="H137"/>
  <c r="I137"/>
  <c r="E137"/>
  <c r="F113"/>
  <c r="G113"/>
  <c r="H113"/>
  <c r="I113"/>
  <c r="E113"/>
  <c r="C238" l="1"/>
  <c r="I138" l="1"/>
  <c r="F138" l="1"/>
  <c r="F143" l="1"/>
  <c r="G143"/>
  <c r="H143"/>
  <c r="I143"/>
  <c r="E143"/>
  <c r="G133"/>
  <c r="H133" l="1"/>
  <c r="H134"/>
  <c r="G134"/>
  <c r="E133"/>
  <c r="E134"/>
  <c r="F133"/>
  <c r="F134"/>
  <c r="I133"/>
  <c r="I134"/>
  <c r="E138"/>
  <c r="H138" l="1"/>
  <c r="I100" l="1"/>
  <c r="H100"/>
  <c r="G100"/>
  <c r="F100"/>
  <c r="E100"/>
  <c r="F106" l="1"/>
  <c r="F99"/>
  <c r="G106"/>
  <c r="G99"/>
  <c r="H106"/>
  <c r="H99"/>
  <c r="E106"/>
  <c r="E99"/>
  <c r="I106"/>
  <c r="I99"/>
  <c r="F180" l="1"/>
  <c r="G180"/>
  <c r="H180"/>
  <c r="I180"/>
  <c r="E180"/>
  <c r="G138"/>
  <c r="E147" l="1"/>
  <c r="I120" l="1"/>
  <c r="E121"/>
  <c r="H162" l="1"/>
  <c r="G150" l="1"/>
  <c r="C213" l="1"/>
  <c r="F118" l="1"/>
  <c r="F120" l="1"/>
  <c r="F121" l="1"/>
  <c r="H159"/>
  <c r="E159" l="1"/>
  <c r="C212"/>
  <c r="H121"/>
  <c r="G121" l="1"/>
  <c r="I121" l="1"/>
  <c r="G120" l="1"/>
  <c r="H120"/>
  <c r="H118" l="1"/>
  <c r="H119"/>
  <c r="F119" l="1"/>
  <c r="I118" l="1"/>
  <c r="I119"/>
  <c r="G119"/>
  <c r="G118"/>
  <c r="E119"/>
  <c r="E118"/>
  <c r="G202" l="1"/>
  <c r="H202"/>
  <c r="I202"/>
  <c r="E202"/>
  <c r="F202" l="1"/>
  <c r="E186" l="1"/>
  <c r="F186"/>
  <c r="G186"/>
  <c r="H186"/>
  <c r="I186"/>
  <c r="E208" l="1"/>
  <c r="E210" s="1"/>
  <c r="I208"/>
  <c r="F208"/>
  <c r="G208"/>
  <c r="H208"/>
  <c r="I198"/>
  <c r="H198"/>
  <c r="G198"/>
  <c r="F198"/>
  <c r="E198"/>
  <c r="I194"/>
  <c r="H194"/>
  <c r="G194"/>
  <c r="F194"/>
  <c r="E194"/>
  <c r="B210" l="1"/>
  <c r="F210" l="1"/>
  <c r="G210"/>
  <c r="H210"/>
  <c r="I210"/>
  <c r="E82" l="1"/>
  <c r="F82"/>
  <c r="G82"/>
  <c r="H82"/>
  <c r="I82"/>
  <c r="C232" l="1"/>
  <c r="C230" l="1"/>
  <c r="C228"/>
  <c r="C227"/>
  <c r="C226"/>
  <c r="C225"/>
  <c r="C224"/>
  <c r="C216"/>
  <c r="C215"/>
  <c r="C214"/>
  <c r="C210" l="1"/>
  <c r="D210" s="1"/>
</calcChain>
</file>

<file path=xl/sharedStrings.xml><?xml version="1.0" encoding="utf-8"?>
<sst xmlns="http://schemas.openxmlformats.org/spreadsheetml/2006/main" count="220" uniqueCount="173">
  <si>
    <t xml:space="preserve"> </t>
  </si>
  <si>
    <t xml:space="preserve">  </t>
  </si>
  <si>
    <t xml:space="preserve"> П О К А З А Т Е Л И 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</si>
  <si>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</si>
  <si>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</si>
  <si>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</si>
  <si>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</si>
  <si>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</si>
  <si>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</si>
  <si>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</si>
  <si>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</si>
  <si>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</si>
  <si>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</si>
  <si>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</si>
  <si>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</si>
  <si>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</si>
  <si>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</si>
  <si>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</si>
  <si>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</si>
  <si>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</si>
  <si>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</si>
  <si>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</si>
  <si>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</si>
  <si>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</si>
  <si>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</si>
  <si>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</si>
  <si>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</si>
  <si>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</si>
  <si>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</si>
  <si>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</si>
  <si>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</si>
  <si>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>в т.ч. пересев по погибшим озимым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</si>
  <si>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</si>
  <si>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</si>
  <si>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</si>
  <si>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</si>
  <si>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</si>
  <si>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</si>
  <si>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</si>
  <si>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</si>
  <si>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</si>
  <si>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</si>
  <si>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</si>
  <si>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</si>
  <si>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</si>
  <si>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</si>
  <si>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</si>
  <si>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</si>
  <si>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</si>
  <si>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</si>
  <si>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</si>
  <si>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</si>
  <si>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</si>
  <si>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</si>
  <si>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</si>
  <si>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</si>
  <si>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</si>
  <si>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</si>
  <si>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</si>
  <si>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</si>
  <si>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</si>
  <si>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</si>
  <si>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</si>
  <si>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</si>
  <si>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</si>
  <si>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</si>
  <si>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</si>
  <si>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</si>
  <si>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</si>
  <si>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</si>
  <si>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</si>
  <si>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</si>
  <si>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</si>
  <si>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</si>
  <si>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</si>
  <si>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</si>
  <si>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</si>
  <si>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</si>
  <si>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</si>
  <si>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</si>
  <si>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</si>
  <si>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</si>
  <si>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</si>
  <si>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</si>
  <si>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</si>
  <si>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</si>
  <si>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</si>
  <si>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</si>
  <si>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</si>
  <si>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</si>
  <si>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</si>
  <si>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</si>
  <si>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</si>
  <si>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</si>
  <si>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</si>
  <si>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</si>
  <si>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</si>
  <si>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</si>
  <si>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</si>
  <si>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</si>
  <si>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</si>
  <si>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</si>
  <si>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</si>
  <si>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</si>
  <si>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</si>
  <si>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</si>
  <si>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</si>
  <si>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</si>
  <si>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</si>
  <si>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</si>
  <si>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</si>
  <si>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</si>
  <si>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</si>
  <si>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</si>
  <si>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</si>
  <si>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</si>
  <si>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</si>
  <si>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</si>
  <si>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</si>
  <si>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</si>
  <si>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</si>
  <si>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</si>
  <si>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</si>
  <si>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</si>
  <si>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</si>
  <si>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</si>
  <si>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</si>
  <si>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</si>
  <si>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</si>
  <si>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</si>
  <si>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</si>
  <si>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</si>
  <si>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</si>
  <si>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</si>
  <si>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</si>
  <si>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</si>
  <si>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</si>
  <si>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</si>
  <si>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</si>
  <si>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Посеяно лука-севка, га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</si>
  <si>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</si>
  <si>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</si>
  <si>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</si>
  <si>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</si>
  <si>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</si>
  <si>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</si>
  <si>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</si>
  <si>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</si>
  <si>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</si>
  <si>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</si>
  <si>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</si>
  <si>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2018 г. данные 4-сх)</t>
    </r>
  </si>
  <si>
    <t>25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</si>
  <si>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</si>
  <si>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</si>
  <si>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</si>
  <si>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</si>
  <si>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</si>
  <si>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</si>
  <si>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</si>
  <si>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</si>
  <si>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</si>
  <si>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</si>
  <si>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</si>
  <si>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</si>
  <si>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</si>
  <si>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</si>
  <si>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</si>
  <si>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</si>
  <si>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</si>
  <si>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Площадь многолетних трав всего,  га (4-сх 2018)</t>
  </si>
  <si>
    <t>22 апреля</t>
  </si>
  <si>
    <t xml:space="preserve">Информация о сельскохозяйственных работах по состоянию  апрель 2019 г. </t>
  </si>
</sst>
</file>

<file path=xl/styles.xml><?xml version="1.0" encoding="utf-8"?>
<styleSheet xmlns="http://schemas.openxmlformats.org/spreadsheetml/2006/main">
  <numFmts count="3">
    <numFmt numFmtId="164" formatCode="0.0%"/>
    <numFmt numFmtId="165" formatCode="#,##0.0"/>
    <numFmt numFmtId="166" formatCode="0.0"/>
  </numFmts>
  <fonts count="16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2" fillId="0" borderId="0"/>
    <xf numFmtId="9" fontId="1" fillId="0" borderId="0" applyFont="0" applyFill="0" applyBorder="0" applyAlignment="0" applyProtection="0"/>
    <xf numFmtId="9" fontId="12" fillId="0" borderId="0"/>
    <xf numFmtId="9" fontId="12" fillId="0" borderId="0" applyFill="0" applyBorder="0" applyAlignment="0" applyProtection="0"/>
  </cellStyleXfs>
  <cellXfs count="107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 vertical="center" wrapText="1"/>
    </xf>
    <xf numFmtId="3" fontId="7" fillId="0" borderId="2" xfId="0" applyNumberFormat="1" applyFont="1" applyFill="1" applyBorder="1" applyAlignment="1">
      <alignment horizontal="center" vertical="center" wrapText="1"/>
    </xf>
    <xf numFmtId="164" fontId="8" fillId="0" borderId="3" xfId="2" applyNumberFormat="1" applyFont="1" applyFill="1" applyBorder="1" applyAlignment="1">
      <alignment horizontal="center" vertical="center" wrapText="1"/>
    </xf>
    <xf numFmtId="3" fontId="6" fillId="0" borderId="2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9" fillId="0" borderId="3" xfId="0" applyFont="1" applyFill="1" applyBorder="1" applyAlignment="1">
      <alignment horizontal="left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64" fontId="9" fillId="0" borderId="2" xfId="2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6" fillId="0" borderId="3" xfId="2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164" fontId="9" fillId="0" borderId="3" xfId="2" applyNumberFormat="1" applyFont="1" applyFill="1" applyBorder="1" applyAlignment="1">
      <alignment horizontal="center" vertical="center"/>
    </xf>
    <xf numFmtId="164" fontId="9" fillId="0" borderId="3" xfId="2" applyNumberFormat="1" applyFont="1" applyFill="1" applyBorder="1" applyAlignment="1">
      <alignment horizontal="center" vertical="center" wrapText="1"/>
    </xf>
    <xf numFmtId="3" fontId="6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164" fontId="8" fillId="0" borderId="3" xfId="0" applyNumberFormat="1" applyFont="1" applyFill="1" applyBorder="1" applyAlignment="1">
      <alignment horizontal="center" vertical="center"/>
    </xf>
    <xf numFmtId="3" fontId="9" fillId="0" borderId="5" xfId="0" applyNumberFormat="1" applyFont="1" applyFill="1" applyBorder="1" applyAlignment="1">
      <alignment horizontal="center" vertical="center" wrapText="1"/>
    </xf>
    <xf numFmtId="164" fontId="9" fillId="0" borderId="3" xfId="0" applyNumberFormat="1" applyFont="1" applyFill="1" applyBorder="1" applyAlignment="1">
      <alignment horizontal="center" vertical="center"/>
    </xf>
    <xf numFmtId="0" fontId="9" fillId="0" borderId="3" xfId="2" applyNumberFormat="1" applyFont="1" applyFill="1" applyBorder="1" applyAlignment="1">
      <alignment horizontal="center" vertical="center"/>
    </xf>
    <xf numFmtId="0" fontId="9" fillId="0" borderId="3" xfId="0" applyNumberFormat="1" applyFont="1" applyFill="1" applyBorder="1" applyAlignment="1">
      <alignment horizontal="center" vertical="center"/>
    </xf>
    <xf numFmtId="3" fontId="9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165" fontId="9" fillId="0" borderId="3" xfId="0" applyNumberFormat="1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center" vertical="center"/>
    </xf>
    <xf numFmtId="3" fontId="9" fillId="0" borderId="3" xfId="0" applyNumberFormat="1" applyFont="1" applyFill="1" applyBorder="1" applyAlignment="1">
      <alignment horizontal="center" vertical="center"/>
    </xf>
    <xf numFmtId="0" fontId="10" fillId="0" borderId="0" xfId="0" applyFont="1" applyFill="1" applyBorder="1"/>
    <xf numFmtId="0" fontId="9" fillId="0" borderId="2" xfId="0" applyFont="1" applyFill="1" applyBorder="1" applyAlignment="1">
      <alignment horizontal="left" vertical="center" wrapText="1"/>
    </xf>
    <xf numFmtId="165" fontId="9" fillId="0" borderId="2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 wrapText="1"/>
    </xf>
    <xf numFmtId="164" fontId="9" fillId="0" borderId="2" xfId="2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1" fontId="9" fillId="0" borderId="3" xfId="2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1" fontId="6" fillId="0" borderId="3" xfId="2" applyNumberFormat="1" applyFont="1" applyFill="1" applyBorder="1" applyAlignment="1">
      <alignment horizontal="center" vertical="center"/>
    </xf>
    <xf numFmtId="164" fontId="8" fillId="0" borderId="3" xfId="0" applyNumberFormat="1" applyFont="1" applyFill="1" applyBorder="1" applyAlignment="1">
      <alignment horizontal="center" vertical="center" wrapText="1"/>
    </xf>
    <xf numFmtId="165" fontId="8" fillId="0" borderId="3" xfId="0" applyNumberFormat="1" applyFont="1" applyFill="1" applyBorder="1" applyAlignment="1">
      <alignment horizontal="center" vertical="center" wrapText="1"/>
    </xf>
    <xf numFmtId="165" fontId="9" fillId="0" borderId="3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3" fontId="7" fillId="0" borderId="3" xfId="0" applyNumberFormat="1" applyFont="1" applyFill="1" applyBorder="1" applyAlignment="1">
      <alignment horizontal="center" vertical="center" wrapText="1"/>
    </xf>
    <xf numFmtId="1" fontId="9" fillId="0" borderId="3" xfId="0" applyNumberFormat="1" applyFont="1" applyFill="1" applyBorder="1" applyAlignment="1">
      <alignment horizontal="center" vertical="center"/>
    </xf>
    <xf numFmtId="166" fontId="9" fillId="0" borderId="3" xfId="0" applyNumberFormat="1" applyFont="1" applyFill="1" applyBorder="1" applyAlignment="1">
      <alignment horizontal="center" vertical="center"/>
    </xf>
    <xf numFmtId="166" fontId="9" fillId="0" borderId="3" xfId="0" applyNumberFormat="1" applyFont="1" applyFill="1" applyBorder="1" applyAlignment="1">
      <alignment horizontal="center" vertical="center" wrapText="1"/>
    </xf>
    <xf numFmtId="166" fontId="8" fillId="0" borderId="3" xfId="0" applyNumberFormat="1" applyFont="1" applyFill="1" applyBorder="1" applyAlignment="1">
      <alignment horizontal="center" vertical="center"/>
    </xf>
    <xf numFmtId="0" fontId="9" fillId="0" borderId="2" xfId="2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9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6" fillId="0" borderId="7" xfId="0" applyFont="1" applyFill="1" applyBorder="1" applyAlignment="1">
      <alignment vertical="top" wrapText="1"/>
    </xf>
    <xf numFmtId="0" fontId="6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9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9" fontId="9" fillId="0" borderId="2" xfId="2" applyNumberFormat="1" applyFont="1" applyFill="1" applyBorder="1" applyAlignment="1">
      <alignment horizontal="center" vertical="center" wrapText="1"/>
    </xf>
    <xf numFmtId="165" fontId="6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6" fillId="0" borderId="2" xfId="2" applyNumberFormat="1" applyFont="1" applyFill="1" applyBorder="1" applyAlignment="1">
      <alignment horizontal="center" vertical="center" wrapText="1"/>
    </xf>
    <xf numFmtId="1" fontId="9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9" fillId="0" borderId="2" xfId="2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vertical="center" wrapText="1"/>
    </xf>
    <xf numFmtId="164" fontId="6" fillId="0" borderId="3" xfId="2" applyNumberFormat="1" applyFont="1" applyFill="1" applyBorder="1" applyAlignment="1">
      <alignment horizontal="center" vertical="center" wrapText="1"/>
    </xf>
    <xf numFmtId="164" fontId="6" fillId="0" borderId="2" xfId="2" applyNumberFormat="1" applyFont="1" applyFill="1" applyBorder="1" applyAlignment="1">
      <alignment horizontal="center" vertical="center" wrapText="1"/>
    </xf>
    <xf numFmtId="1" fontId="6" fillId="0" borderId="3" xfId="0" applyNumberFormat="1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left" vertical="center" wrapText="1"/>
    </xf>
    <xf numFmtId="3" fontId="14" fillId="0" borderId="3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3" fontId="13" fillId="0" borderId="3" xfId="0" applyNumberFormat="1" applyFont="1" applyFill="1" applyBorder="1" applyAlignment="1">
      <alignment horizontal="center" vertical="center" wrapText="1"/>
    </xf>
    <xf numFmtId="3" fontId="9" fillId="0" borderId="3" xfId="2" applyNumberFormat="1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  <xf numFmtId="16" fontId="5" fillId="0" borderId="3" xfId="0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outlinePr summaryRight="0"/>
    <pageSetUpPr fitToPage="1"/>
  </sheetPr>
  <dimension ref="A1:S238"/>
  <sheetViews>
    <sheetView tabSelected="1" view="pageBreakPreview" topLeftCell="A2" zoomScale="70" zoomScaleNormal="70" zoomScaleSheetLayoutView="70" zoomScalePageLayoutView="82" workbookViewId="0">
      <pane xSplit="3" ySplit="5" topLeftCell="D7" activePane="bottomRight" state="frozen"/>
      <selection activeCell="A2" sqref="A2"/>
      <selection pane="topRight" activeCell="F2" sqref="F2"/>
      <selection pane="bottomLeft" activeCell="A7" sqref="A7"/>
      <selection pane="bottomRight" activeCell="F15" sqref="F15"/>
    </sheetView>
  </sheetViews>
  <sheetFormatPr defaultColWidth="9.140625" defaultRowHeight="16.5" outlineLevelRow="1"/>
  <cols>
    <col min="1" max="1" width="99.85546875" style="75" customWidth="1"/>
    <col min="2" max="2" width="18.85546875" style="2" customWidth="1"/>
    <col min="3" max="3" width="20" style="2" customWidth="1"/>
    <col min="4" max="4" width="19.28515625" style="2" customWidth="1"/>
    <col min="5" max="5" width="18.140625" style="1" customWidth="1"/>
    <col min="6" max="6" width="16.5703125" style="1" customWidth="1"/>
    <col min="7" max="7" width="19.85546875" style="1" customWidth="1"/>
    <col min="8" max="8" width="18.42578125" style="1" customWidth="1"/>
    <col min="9" max="9" width="20.85546875" style="1" customWidth="1"/>
    <col min="10" max="12" width="9.140625" style="1"/>
    <col min="13" max="13" width="9.140625" style="1" customWidth="1"/>
    <col min="14" max="16384" width="9.140625" style="1"/>
  </cols>
  <sheetData>
    <row r="1" spans="1:10" hidden="1">
      <c r="A1" s="1"/>
    </row>
    <row r="2" spans="1:10" s="3" customFormat="1" ht="29.45" customHeight="1">
      <c r="A2" s="97" t="s">
        <v>172</v>
      </c>
      <c r="B2" s="97"/>
      <c r="C2" s="97"/>
      <c r="D2" s="97"/>
      <c r="E2" s="97"/>
      <c r="F2" s="97"/>
      <c r="G2" s="97"/>
      <c r="H2" s="97"/>
      <c r="I2" s="97"/>
    </row>
    <row r="3" spans="1:10" s="3" customFormat="1" ht="0.75" customHeight="1" thickBot="1">
      <c r="A3" s="4"/>
      <c r="B3" s="4"/>
      <c r="C3" s="4"/>
      <c r="D3" s="4"/>
      <c r="E3" s="4"/>
      <c r="F3" s="4"/>
      <c r="G3" s="4" t="s">
        <v>1</v>
      </c>
      <c r="H3" s="4"/>
      <c r="I3" s="4"/>
    </row>
    <row r="4" spans="1:10" s="2" customFormat="1" ht="17.45" customHeight="1">
      <c r="A4" s="98" t="s">
        <v>2</v>
      </c>
      <c r="B4" s="101" t="s">
        <v>171</v>
      </c>
      <c r="C4" s="106">
        <v>43578</v>
      </c>
      <c r="D4" s="101"/>
      <c r="E4" s="103"/>
      <c r="F4" s="102"/>
      <c r="G4" s="102"/>
      <c r="H4" s="102"/>
      <c r="I4" s="102"/>
    </row>
    <row r="5" spans="1:10" s="2" customFormat="1" ht="87" customHeight="1">
      <c r="A5" s="99"/>
      <c r="B5" s="101"/>
      <c r="C5" s="101"/>
      <c r="D5" s="101"/>
      <c r="E5" s="104"/>
      <c r="F5" s="102"/>
      <c r="G5" s="102"/>
      <c r="H5" s="102"/>
      <c r="I5" s="102"/>
    </row>
    <row r="6" spans="1:10" s="2" customFormat="1" ht="70.150000000000006" customHeight="1" thickBot="1">
      <c r="A6" s="100"/>
      <c r="B6" s="101"/>
      <c r="C6" s="101"/>
      <c r="D6" s="101"/>
      <c r="E6" s="105"/>
      <c r="F6" s="102"/>
      <c r="G6" s="102"/>
      <c r="H6" s="102"/>
      <c r="I6" s="102"/>
    </row>
    <row r="7" spans="1:10" s="2" customFormat="1" ht="30" customHeight="1">
      <c r="A7" s="6" t="s">
        <v>3</v>
      </c>
      <c r="B7" s="9">
        <v>1811</v>
      </c>
      <c r="C7" s="9">
        <v>1811</v>
      </c>
      <c r="D7" s="7"/>
      <c r="E7" s="9"/>
      <c r="F7" s="9"/>
      <c r="G7" s="9"/>
      <c r="H7" s="9"/>
      <c r="I7" s="9"/>
    </row>
    <row r="8" spans="1:10" s="11" customFormat="1" ht="30" customHeight="1">
      <c r="A8" s="10" t="s">
        <v>4</v>
      </c>
      <c r="B8" s="9">
        <v>1808</v>
      </c>
      <c r="C8" s="9">
        <v>1808</v>
      </c>
      <c r="D8" s="13"/>
      <c r="E8" s="9"/>
      <c r="F8" s="9"/>
      <c r="G8" s="9"/>
      <c r="H8" s="9"/>
      <c r="I8" s="9"/>
    </row>
    <row r="9" spans="1:10" s="11" customFormat="1" ht="30" customHeight="1">
      <c r="A9" s="12" t="s">
        <v>5</v>
      </c>
      <c r="B9" s="71">
        <f t="shared" ref="B9:C9" si="0">B8/B7</f>
        <v>0.99834345665378244</v>
      </c>
      <c r="C9" s="71">
        <f t="shared" si="0"/>
        <v>0.99834345665378244</v>
      </c>
      <c r="D9" s="13"/>
      <c r="E9" s="71"/>
      <c r="F9" s="71"/>
      <c r="G9" s="71"/>
      <c r="H9" s="71"/>
      <c r="I9" s="71"/>
    </row>
    <row r="10" spans="1:10" s="11" customFormat="1" ht="30" customHeight="1">
      <c r="A10" s="10" t="s">
        <v>6</v>
      </c>
      <c r="B10" s="9">
        <v>1611</v>
      </c>
      <c r="C10" s="9">
        <v>1612</v>
      </c>
      <c r="D10" s="13"/>
      <c r="E10" s="9"/>
      <c r="F10" s="9"/>
      <c r="G10" s="9"/>
      <c r="H10" s="9"/>
      <c r="I10" s="9"/>
    </row>
    <row r="11" spans="1:10" s="11" customFormat="1" ht="30" customHeight="1">
      <c r="A11" s="10" t="s">
        <v>7</v>
      </c>
      <c r="B11" s="71">
        <v>0.9</v>
      </c>
      <c r="C11" s="71">
        <v>1.9</v>
      </c>
      <c r="D11" s="13"/>
      <c r="E11" s="71"/>
      <c r="F11" s="71"/>
      <c r="G11" s="71"/>
      <c r="H11" s="71"/>
      <c r="I11" s="71"/>
    </row>
    <row r="12" spans="1:10" s="11" customFormat="1" ht="30" customHeight="1">
      <c r="A12" s="12" t="s">
        <v>8</v>
      </c>
      <c r="B12" s="76">
        <v>450</v>
      </c>
      <c r="C12" s="76">
        <v>511</v>
      </c>
      <c r="D12" s="13"/>
      <c r="E12" s="76"/>
      <c r="F12" s="76"/>
      <c r="G12" s="76"/>
      <c r="H12" s="76"/>
      <c r="I12" s="76"/>
    </row>
    <row r="13" spans="1:10" s="11" customFormat="1" ht="30" customHeight="1">
      <c r="A13" s="12" t="s">
        <v>9</v>
      </c>
      <c r="B13" s="14">
        <f t="shared" ref="B13:C13" si="1">B12/B8</f>
        <v>0.24889380530973451</v>
      </c>
      <c r="C13" s="14">
        <f t="shared" si="1"/>
        <v>0.28263274336283184</v>
      </c>
      <c r="D13" s="13"/>
      <c r="E13" s="14"/>
      <c r="F13" s="14"/>
      <c r="G13" s="14"/>
      <c r="H13" s="14"/>
      <c r="I13" s="14"/>
    </row>
    <row r="14" spans="1:10" s="11" customFormat="1" ht="30" customHeight="1">
      <c r="A14" s="16" t="s">
        <v>10</v>
      </c>
      <c r="B14" s="9">
        <v>100</v>
      </c>
      <c r="C14" s="9">
        <v>135</v>
      </c>
      <c r="D14" s="13"/>
      <c r="E14" s="9"/>
      <c r="F14" s="9"/>
      <c r="G14" s="9"/>
      <c r="H14" s="9"/>
      <c r="I14" s="9"/>
    </row>
    <row r="15" spans="1:10" s="11" customFormat="1" ht="30" customHeight="1">
      <c r="A15" s="10" t="s">
        <v>11</v>
      </c>
      <c r="B15" s="9">
        <v>661</v>
      </c>
      <c r="C15" s="9">
        <v>661</v>
      </c>
      <c r="D15" s="13"/>
      <c r="E15" s="9"/>
      <c r="F15" s="9"/>
      <c r="G15" s="9"/>
      <c r="H15" s="9"/>
      <c r="I15" s="9"/>
    </row>
    <row r="16" spans="1:10" s="2" customFormat="1" ht="30" customHeight="1">
      <c r="A16" s="10" t="s">
        <v>12</v>
      </c>
      <c r="B16" s="72">
        <v>171.4</v>
      </c>
      <c r="C16" s="72">
        <v>171.4</v>
      </c>
      <c r="D16" s="13"/>
      <c r="E16" s="72"/>
      <c r="F16" s="72"/>
      <c r="G16" s="72"/>
      <c r="H16" s="72"/>
      <c r="I16" s="72"/>
      <c r="J16" s="18"/>
    </row>
    <row r="17" spans="1:10" s="2" customFormat="1" ht="30" customHeight="1">
      <c r="A17" s="16" t="s">
        <v>13</v>
      </c>
      <c r="B17" s="14">
        <f t="shared" ref="B17:C17" si="2">B16/B15</f>
        <v>0.25930408472012106</v>
      </c>
      <c r="C17" s="14">
        <f t="shared" si="2"/>
        <v>0.25930408472012106</v>
      </c>
      <c r="D17" s="13"/>
      <c r="E17" s="14"/>
      <c r="F17" s="14"/>
      <c r="G17" s="14"/>
      <c r="H17" s="14"/>
      <c r="I17" s="14"/>
      <c r="J17" s="19"/>
    </row>
    <row r="18" spans="1:10" s="2" customFormat="1" ht="30" customHeight="1">
      <c r="A18" s="10" t="s">
        <v>14</v>
      </c>
      <c r="B18" s="14">
        <v>0.8</v>
      </c>
      <c r="C18" s="14">
        <v>0.8</v>
      </c>
      <c r="D18" s="13"/>
      <c r="E18" s="14"/>
      <c r="F18" s="14"/>
      <c r="G18" s="14"/>
      <c r="H18" s="14"/>
      <c r="I18" s="14"/>
      <c r="J18" s="19"/>
    </row>
    <row r="19" spans="1:10" s="2" customFormat="1" ht="30" customHeight="1">
      <c r="A19" s="10" t="s">
        <v>15</v>
      </c>
      <c r="B19" s="14">
        <v>0</v>
      </c>
      <c r="C19" s="14">
        <v>0</v>
      </c>
      <c r="D19" s="13"/>
      <c r="E19" s="14"/>
      <c r="F19" s="14"/>
      <c r="G19" s="14"/>
      <c r="H19" s="14"/>
      <c r="I19" s="14"/>
      <c r="J19" s="19"/>
    </row>
    <row r="20" spans="1:10" s="11" customFormat="1" ht="30" customHeight="1">
      <c r="A20" s="20" t="s">
        <v>16</v>
      </c>
      <c r="B20" s="22">
        <v>3010</v>
      </c>
      <c r="C20" s="22">
        <v>3010</v>
      </c>
      <c r="D20" s="13"/>
      <c r="E20" s="22"/>
      <c r="F20" s="22"/>
      <c r="G20" s="22"/>
      <c r="H20" s="22"/>
      <c r="I20" s="22"/>
    </row>
    <row r="21" spans="1:10" s="11" customFormat="1" ht="30" hidden="1" customHeight="1">
      <c r="A21" s="23" t="s">
        <v>17</v>
      </c>
      <c r="B21" s="24"/>
      <c r="C21" s="24"/>
      <c r="D21" s="13"/>
      <c r="E21" s="24"/>
      <c r="F21" s="24"/>
      <c r="G21" s="24"/>
      <c r="H21" s="24"/>
      <c r="I21" s="24"/>
    </row>
    <row r="22" spans="1:10" s="11" customFormat="1" ht="30" hidden="1" customHeight="1">
      <c r="A22" s="23" t="s">
        <v>18</v>
      </c>
      <c r="B22" s="27">
        <f t="shared" ref="B22:C22" si="3">B21/B20</f>
        <v>0</v>
      </c>
      <c r="C22" s="27">
        <f t="shared" si="3"/>
        <v>0</v>
      </c>
      <c r="D22" s="8"/>
      <c r="E22" s="27"/>
      <c r="F22" s="27"/>
      <c r="G22" s="27"/>
      <c r="H22" s="27"/>
      <c r="I22" s="27"/>
    </row>
    <row r="23" spans="1:10" s="11" customFormat="1" ht="30" hidden="1" customHeight="1">
      <c r="A23" s="23" t="s">
        <v>19</v>
      </c>
      <c r="B23" s="24"/>
      <c r="C23" s="24"/>
      <c r="D23" s="13"/>
      <c r="E23" s="24"/>
      <c r="F23" s="24"/>
      <c r="G23" s="24"/>
      <c r="H23" s="24"/>
      <c r="I23" s="24"/>
    </row>
    <row r="24" spans="1:10" s="11" customFormat="1" ht="30" hidden="1" customHeight="1">
      <c r="A24" s="23" t="s">
        <v>20</v>
      </c>
      <c r="B24" s="14" t="e">
        <f t="shared" ref="B24:C24" si="4">B23/B21</f>
        <v>#DIV/0!</v>
      </c>
      <c r="C24" s="14" t="e">
        <f t="shared" si="4"/>
        <v>#DIV/0!</v>
      </c>
      <c r="D24" s="13"/>
      <c r="E24" s="14"/>
      <c r="F24" s="14"/>
      <c r="G24" s="14"/>
      <c r="H24" s="14"/>
      <c r="I24" s="14"/>
    </row>
    <row r="25" spans="1:10" s="11" customFormat="1" ht="30" customHeight="1">
      <c r="A25" s="12" t="s">
        <v>21</v>
      </c>
      <c r="B25" s="24">
        <v>950</v>
      </c>
      <c r="C25" s="24">
        <v>950</v>
      </c>
      <c r="D25" s="13"/>
      <c r="E25" s="24"/>
      <c r="F25" s="24"/>
      <c r="G25" s="24"/>
      <c r="H25" s="24"/>
      <c r="I25" s="24"/>
    </row>
    <row r="26" spans="1:10" s="11" customFormat="1" ht="30" customHeight="1">
      <c r="A26" s="16" t="s">
        <v>22</v>
      </c>
      <c r="B26" s="26">
        <f t="shared" ref="B26:C26" si="5">B25/B20</f>
        <v>0.31561461794019935</v>
      </c>
      <c r="C26" s="26">
        <f t="shared" si="5"/>
        <v>0.31561461794019935</v>
      </c>
      <c r="D26" s="13"/>
      <c r="E26" s="26"/>
      <c r="F26" s="26"/>
      <c r="G26" s="26"/>
      <c r="H26" s="26"/>
      <c r="I26" s="26"/>
    </row>
    <row r="27" spans="1:10" s="11" customFormat="1" ht="30" customHeight="1">
      <c r="A27" s="23" t="s">
        <v>23</v>
      </c>
      <c r="B27" s="24">
        <v>50</v>
      </c>
      <c r="C27" s="24">
        <v>51</v>
      </c>
      <c r="D27" s="13"/>
      <c r="E27" s="24"/>
      <c r="F27" s="24"/>
      <c r="G27" s="24"/>
      <c r="H27" s="24"/>
      <c r="I27" s="24"/>
    </row>
    <row r="28" spans="1:10" s="11" customFormat="1" ht="30" hidden="1" customHeight="1">
      <c r="A28" s="16" t="s">
        <v>22</v>
      </c>
      <c r="B28" s="27">
        <f t="shared" ref="B28:C28" si="6">B27/B20</f>
        <v>1.6611295681063124E-2</v>
      </c>
      <c r="C28" s="27">
        <f t="shared" si="6"/>
        <v>1.6943521594684385E-2</v>
      </c>
      <c r="D28" s="13"/>
      <c r="E28" s="27"/>
      <c r="F28" s="27"/>
      <c r="G28" s="27"/>
      <c r="H28" s="27"/>
      <c r="I28" s="27"/>
    </row>
    <row r="29" spans="1:10" s="11" customFormat="1" ht="30" customHeight="1">
      <c r="A29" s="10" t="s">
        <v>170</v>
      </c>
      <c r="B29" s="28">
        <v>2020</v>
      </c>
      <c r="C29" s="28">
        <v>2021</v>
      </c>
      <c r="D29" s="13"/>
      <c r="E29" s="28"/>
      <c r="F29" s="28"/>
      <c r="G29" s="28"/>
      <c r="H29" s="28"/>
      <c r="I29" s="28"/>
    </row>
    <row r="30" spans="1:10" s="11" customFormat="1" ht="30" hidden="1" customHeight="1">
      <c r="A30" s="12" t="s">
        <v>24</v>
      </c>
      <c r="B30" s="28"/>
      <c r="C30" s="28"/>
      <c r="D30" s="13"/>
      <c r="E30" s="28"/>
      <c r="F30" s="28"/>
      <c r="G30" s="28"/>
      <c r="H30" s="28"/>
      <c r="I30" s="28"/>
    </row>
    <row r="31" spans="1:10" s="11" customFormat="1" ht="30" hidden="1" customHeight="1">
      <c r="A31" s="16" t="s">
        <v>18</v>
      </c>
      <c r="B31" s="27">
        <f t="shared" ref="B31:C31" si="7">B30/B29</f>
        <v>0</v>
      </c>
      <c r="C31" s="27">
        <f t="shared" si="7"/>
        <v>0</v>
      </c>
      <c r="D31" s="27"/>
      <c r="E31" s="27"/>
      <c r="F31" s="27"/>
      <c r="G31" s="27"/>
      <c r="H31" s="27"/>
      <c r="I31" s="27"/>
    </row>
    <row r="32" spans="1:10" s="11" customFormat="1" ht="30" customHeight="1">
      <c r="A32" s="12" t="s">
        <v>25</v>
      </c>
      <c r="B32" s="24">
        <v>60</v>
      </c>
      <c r="C32" s="24">
        <v>60</v>
      </c>
      <c r="D32" s="13"/>
      <c r="E32" s="24"/>
      <c r="F32" s="24"/>
      <c r="G32" s="24"/>
      <c r="H32" s="24"/>
      <c r="I32" s="24"/>
    </row>
    <row r="33" spans="1:13" s="11" customFormat="1" ht="30" customHeight="1">
      <c r="A33" s="12" t="s">
        <v>22</v>
      </c>
      <c r="B33" s="26">
        <f t="shared" ref="B33:C33" si="8">B32/B29</f>
        <v>2.9702970297029702E-2</v>
      </c>
      <c r="C33" s="26">
        <f t="shared" si="8"/>
        <v>2.9688273132112815E-2</v>
      </c>
      <c r="D33" s="13"/>
      <c r="E33" s="26"/>
      <c r="F33" s="26"/>
      <c r="G33" s="26"/>
      <c r="H33" s="26"/>
      <c r="I33" s="26"/>
    </row>
    <row r="34" spans="1:13" s="11" customFormat="1" ht="30" customHeight="1">
      <c r="A34" s="23" t="s">
        <v>26</v>
      </c>
      <c r="B34" s="24">
        <v>1800</v>
      </c>
      <c r="C34" s="24">
        <v>1850</v>
      </c>
      <c r="D34" s="13"/>
      <c r="E34" s="24"/>
      <c r="F34" s="24"/>
      <c r="G34" s="24"/>
      <c r="H34" s="24"/>
      <c r="I34" s="24"/>
    </row>
    <row r="35" spans="1:13" s="11" customFormat="1" ht="30" customHeight="1">
      <c r="A35" s="16" t="s">
        <v>22</v>
      </c>
      <c r="B35" s="27">
        <f t="shared" ref="B35:C35" si="9">B34/B29</f>
        <v>0.8910891089108911</v>
      </c>
      <c r="C35" s="27">
        <f t="shared" si="9"/>
        <v>0.91538842157347844</v>
      </c>
      <c r="D35" s="13"/>
      <c r="E35" s="27"/>
      <c r="F35" s="27"/>
      <c r="G35" s="27"/>
      <c r="H35" s="27"/>
      <c r="I35" s="27"/>
      <c r="J35" s="27"/>
      <c r="K35" s="27"/>
      <c r="L35" s="27"/>
      <c r="M35" s="27"/>
    </row>
    <row r="36" spans="1:13" s="11" customFormat="1" ht="30" customHeight="1">
      <c r="A36" s="20" t="s">
        <v>27</v>
      </c>
      <c r="B36" s="22">
        <v>5484</v>
      </c>
      <c r="C36" s="22">
        <v>5484</v>
      </c>
      <c r="D36" s="13"/>
      <c r="E36" s="22"/>
      <c r="F36" s="22"/>
      <c r="G36" s="22"/>
      <c r="H36" s="22"/>
      <c r="I36" s="22"/>
    </row>
    <row r="37" spans="1:13" s="11" customFormat="1" ht="30" customHeight="1">
      <c r="A37" s="23" t="s">
        <v>28</v>
      </c>
      <c r="B37" s="24">
        <v>1650</v>
      </c>
      <c r="C37" s="24">
        <v>1825</v>
      </c>
      <c r="D37" s="13"/>
      <c r="E37" s="24"/>
      <c r="F37" s="24"/>
      <c r="G37" s="24"/>
      <c r="H37" s="24"/>
      <c r="I37" s="24"/>
    </row>
    <row r="38" spans="1:13" s="11" customFormat="1" ht="30" hidden="1" customHeight="1">
      <c r="A38" s="16" t="s">
        <v>29</v>
      </c>
      <c r="B38" s="27">
        <f t="shared" ref="B38:C38" si="10">B37/B36</f>
        <v>0.30087527352297594</v>
      </c>
      <c r="C38" s="27">
        <f t="shared" si="10"/>
        <v>0.33278628738147337</v>
      </c>
      <c r="D38" s="13"/>
      <c r="E38" s="27"/>
      <c r="F38" s="27"/>
      <c r="G38" s="27"/>
      <c r="H38" s="27"/>
      <c r="I38" s="27"/>
    </row>
    <row r="39" spans="1:13" s="11" customFormat="1" ht="30" customHeight="1">
      <c r="A39" s="77" t="s">
        <v>30</v>
      </c>
      <c r="B39" s="24">
        <v>350</v>
      </c>
      <c r="C39" s="24">
        <v>485</v>
      </c>
      <c r="D39" s="13"/>
      <c r="E39" s="24"/>
      <c r="F39" s="24"/>
      <c r="G39" s="24"/>
      <c r="H39" s="24"/>
      <c r="I39" s="24"/>
    </row>
    <row r="40" spans="1:13" s="2" customFormat="1" ht="30" hidden="1" customHeight="1">
      <c r="A40" s="10" t="s">
        <v>147</v>
      </c>
      <c r="B40" s="9"/>
      <c r="C40" s="9"/>
      <c r="D40" s="13"/>
      <c r="E40" s="9"/>
      <c r="F40" s="9"/>
      <c r="G40" s="9"/>
      <c r="H40" s="9"/>
      <c r="I40" s="9"/>
      <c r="J40" s="18"/>
    </row>
    <row r="41" spans="1:13" s="2" customFormat="1" ht="30" customHeight="1">
      <c r="A41" s="29" t="s">
        <v>145</v>
      </c>
      <c r="B41" s="9">
        <v>300</v>
      </c>
      <c r="C41" s="9">
        <f>C44+C45+C46+C47+C48</f>
        <v>480</v>
      </c>
      <c r="D41" s="13"/>
      <c r="E41" s="9"/>
      <c r="F41" s="9"/>
      <c r="G41" s="9"/>
      <c r="H41" s="9"/>
      <c r="I41" s="9"/>
      <c r="J41" s="18"/>
    </row>
    <row r="42" spans="1:13" s="2" customFormat="1" ht="30" customHeight="1">
      <c r="A42" s="15" t="s">
        <v>31</v>
      </c>
      <c r="B42" s="9"/>
      <c r="C42" s="9"/>
      <c r="D42" s="13"/>
      <c r="E42" s="9"/>
      <c r="F42" s="9"/>
      <c r="G42" s="9"/>
      <c r="H42" s="9"/>
      <c r="I42" s="9"/>
      <c r="J42" s="18"/>
    </row>
    <row r="43" spans="1:13" s="2" customFormat="1" ht="30" hidden="1" customHeight="1">
      <c r="A43" s="16" t="s">
        <v>29</v>
      </c>
      <c r="B43" s="32" t="e">
        <f t="shared" ref="B43:C43" si="11">B41/B40</f>
        <v>#DIV/0!</v>
      </c>
      <c r="C43" s="32" t="e">
        <f t="shared" si="11"/>
        <v>#DIV/0!</v>
      </c>
      <c r="D43" s="13"/>
      <c r="E43" s="32"/>
      <c r="F43" s="32"/>
      <c r="G43" s="32"/>
      <c r="H43" s="32"/>
      <c r="I43" s="32"/>
      <c r="J43" s="19"/>
    </row>
    <row r="44" spans="1:13" s="2" customFormat="1" ht="30" customHeight="1">
      <c r="A44" s="16" t="s">
        <v>146</v>
      </c>
      <c r="B44" s="31">
        <v>300</v>
      </c>
      <c r="C44" s="31">
        <v>300</v>
      </c>
      <c r="D44" s="13"/>
      <c r="E44" s="31"/>
      <c r="F44" s="31"/>
      <c r="G44" s="31"/>
      <c r="H44" s="31"/>
      <c r="I44" s="31"/>
      <c r="J44" s="19"/>
    </row>
    <row r="45" spans="1:13" s="2" customFormat="1" ht="30" customHeight="1">
      <c r="A45" s="16" t="s">
        <v>32</v>
      </c>
      <c r="B45" s="24"/>
      <c r="C45" s="24">
        <v>180</v>
      </c>
      <c r="D45" s="13"/>
      <c r="E45" s="24"/>
      <c r="F45" s="24"/>
      <c r="G45" s="24"/>
      <c r="H45" s="24"/>
      <c r="I45" s="24"/>
      <c r="J45" s="19"/>
    </row>
    <row r="46" spans="1:13" s="2" customFormat="1" ht="30" customHeight="1">
      <c r="A46" s="16" t="s">
        <v>33</v>
      </c>
      <c r="B46" s="31"/>
      <c r="C46" s="31"/>
      <c r="D46" s="13"/>
      <c r="E46" s="31"/>
      <c r="F46" s="31"/>
      <c r="G46" s="31"/>
      <c r="H46" s="31"/>
      <c r="I46" s="31"/>
      <c r="J46" s="19"/>
    </row>
    <row r="47" spans="1:13" s="2" customFormat="1" ht="30" customHeight="1">
      <c r="A47" s="16" t="s">
        <v>34</v>
      </c>
      <c r="B47" s="31"/>
      <c r="C47" s="31"/>
      <c r="D47" s="13"/>
      <c r="E47" s="31"/>
      <c r="F47" s="31"/>
      <c r="G47" s="31"/>
      <c r="H47" s="31"/>
      <c r="I47" s="31"/>
      <c r="J47" s="19"/>
    </row>
    <row r="48" spans="1:13" s="2" customFormat="1" ht="30" customHeight="1">
      <c r="A48" s="16" t="s">
        <v>35</v>
      </c>
      <c r="B48" s="24"/>
      <c r="C48" s="24"/>
      <c r="D48" s="13"/>
      <c r="E48" s="24"/>
      <c r="F48" s="24"/>
      <c r="G48" s="24"/>
      <c r="H48" s="24"/>
      <c r="I48" s="24"/>
      <c r="J48" s="19"/>
    </row>
    <row r="49" spans="1:10" s="2" customFormat="1" ht="30" hidden="1" customHeight="1">
      <c r="A49" s="15" t="s">
        <v>36</v>
      </c>
      <c r="B49" s="31"/>
      <c r="C49" s="31"/>
      <c r="D49" s="13"/>
      <c r="E49" s="31"/>
      <c r="F49" s="31"/>
      <c r="G49" s="31"/>
      <c r="H49" s="31"/>
      <c r="I49" s="31"/>
      <c r="J49" s="19"/>
    </row>
    <row r="50" spans="1:10" s="2" customFormat="1" ht="30" hidden="1" customHeight="1" outlineLevel="1">
      <c r="A50" s="15" t="s">
        <v>148</v>
      </c>
      <c r="B50" s="31"/>
      <c r="C50" s="31"/>
      <c r="D50" s="13"/>
      <c r="E50" s="31"/>
      <c r="F50" s="31"/>
      <c r="G50" s="31"/>
      <c r="H50" s="31"/>
      <c r="I50" s="31"/>
      <c r="J50" s="19"/>
    </row>
    <row r="51" spans="1:10" s="2" customFormat="1" ht="30" hidden="1" customHeight="1" outlineLevel="1">
      <c r="A51" s="15" t="s">
        <v>149</v>
      </c>
      <c r="B51" s="31"/>
      <c r="C51" s="31"/>
      <c r="D51" s="13"/>
      <c r="E51" s="31"/>
      <c r="F51" s="31"/>
      <c r="G51" s="31"/>
      <c r="H51" s="31"/>
      <c r="I51" s="31"/>
      <c r="J51" s="19"/>
    </row>
    <row r="52" spans="1:10" s="2" customFormat="1" ht="30" hidden="1" customHeight="1">
      <c r="A52" s="10" t="s">
        <v>37</v>
      </c>
      <c r="B52" s="31"/>
      <c r="C52" s="31"/>
      <c r="D52" s="13"/>
      <c r="E52" s="31"/>
      <c r="F52" s="31"/>
      <c r="G52" s="31"/>
      <c r="H52" s="31"/>
      <c r="I52" s="31"/>
      <c r="J52" s="18"/>
    </row>
    <row r="53" spans="1:10" s="2" customFormat="1" ht="30" hidden="1" customHeight="1">
      <c r="A53" s="29" t="s">
        <v>38</v>
      </c>
      <c r="B53" s="31"/>
      <c r="C53" s="31"/>
      <c r="D53" s="13"/>
      <c r="E53" s="31"/>
      <c r="F53" s="31"/>
      <c r="G53" s="31"/>
      <c r="H53" s="31"/>
      <c r="I53" s="31"/>
      <c r="J53" s="18"/>
    </row>
    <row r="54" spans="1:10" s="2" customFormat="1" ht="30" hidden="1" customHeight="1">
      <c r="A54" s="16" t="s">
        <v>29</v>
      </c>
      <c r="B54" s="32" t="e">
        <f t="shared" ref="B54:C54" si="12">B53/B52</f>
        <v>#DIV/0!</v>
      </c>
      <c r="C54" s="32" t="e">
        <f t="shared" si="12"/>
        <v>#DIV/0!</v>
      </c>
      <c r="D54" s="13"/>
      <c r="E54" s="32"/>
      <c r="F54" s="32"/>
      <c r="G54" s="32"/>
      <c r="H54" s="32"/>
      <c r="I54" s="32"/>
      <c r="J54" s="19"/>
    </row>
    <row r="55" spans="1:10" s="2" customFormat="1" ht="30" hidden="1" customHeight="1" outlineLevel="1">
      <c r="A55" s="15" t="s">
        <v>39</v>
      </c>
      <c r="B55" s="31"/>
      <c r="C55" s="31"/>
      <c r="D55" s="13"/>
      <c r="E55" s="31"/>
      <c r="F55" s="31"/>
      <c r="G55" s="31"/>
      <c r="H55" s="31"/>
      <c r="I55" s="31"/>
      <c r="J55" s="19"/>
    </row>
    <row r="56" spans="1:10" s="2" customFormat="1" ht="30" hidden="1" customHeight="1">
      <c r="A56" s="10" t="s">
        <v>140</v>
      </c>
      <c r="B56" s="31"/>
      <c r="C56" s="31"/>
      <c r="D56" s="13"/>
      <c r="E56" s="31"/>
      <c r="F56" s="31"/>
      <c r="G56" s="31"/>
      <c r="H56" s="31"/>
      <c r="I56" s="31"/>
      <c r="J56" s="18"/>
    </row>
    <row r="57" spans="1:10" s="2" customFormat="1" ht="26.45" customHeight="1">
      <c r="A57" s="29" t="s">
        <v>141</v>
      </c>
      <c r="B57" s="24"/>
      <c r="C57" s="24"/>
      <c r="D57" s="8"/>
      <c r="E57" s="24"/>
      <c r="F57" s="24"/>
      <c r="G57" s="24"/>
      <c r="H57" s="24"/>
      <c r="I57" s="24"/>
      <c r="J57" s="18"/>
    </row>
    <row r="58" spans="1:10" s="2" customFormat="1" ht="30" customHeight="1">
      <c r="A58" s="12" t="s">
        <v>139</v>
      </c>
      <c r="B58" s="24">
        <v>1</v>
      </c>
      <c r="C58" s="24">
        <v>1</v>
      </c>
      <c r="D58" s="8"/>
      <c r="E58" s="24"/>
      <c r="F58" s="24"/>
      <c r="G58" s="24"/>
      <c r="H58" s="51"/>
      <c r="I58" s="24"/>
      <c r="J58" s="18"/>
    </row>
    <row r="59" spans="1:10" s="2" customFormat="1" ht="30" hidden="1" customHeight="1">
      <c r="A59" s="12" t="s">
        <v>29</v>
      </c>
      <c r="B59" s="32"/>
      <c r="C59" s="32"/>
      <c r="D59" s="8"/>
      <c r="E59" s="32"/>
      <c r="F59" s="32"/>
      <c r="G59" s="32"/>
      <c r="H59" s="32"/>
      <c r="I59" s="32"/>
      <c r="J59" s="19"/>
    </row>
    <row r="60" spans="1:10" s="2" customFormat="1" ht="30" hidden="1" customHeight="1">
      <c r="A60" s="16" t="s">
        <v>40</v>
      </c>
      <c r="B60" s="31"/>
      <c r="C60" s="31"/>
      <c r="D60" s="13"/>
      <c r="E60" s="31"/>
      <c r="F60" s="31"/>
      <c r="G60" s="31"/>
      <c r="H60" s="31"/>
      <c r="I60" s="31"/>
      <c r="J60" s="18"/>
    </row>
    <row r="61" spans="1:10" s="2" customFormat="1" ht="30" hidden="1" customHeight="1" outlineLevel="1">
      <c r="A61" s="15" t="s">
        <v>41</v>
      </c>
      <c r="B61" s="31"/>
      <c r="C61" s="31"/>
      <c r="D61" s="13"/>
      <c r="E61" s="31"/>
      <c r="F61" s="31"/>
      <c r="G61" s="31"/>
      <c r="H61" s="31"/>
      <c r="I61" s="31"/>
      <c r="J61" s="19"/>
    </row>
    <row r="62" spans="1:10" s="2" customFormat="1" ht="30" hidden="1" customHeight="1" outlineLevel="1">
      <c r="A62" s="15" t="s">
        <v>42</v>
      </c>
      <c r="B62" s="31"/>
      <c r="C62" s="31"/>
      <c r="D62" s="13"/>
      <c r="E62" s="31"/>
      <c r="F62" s="31"/>
      <c r="G62" s="31"/>
      <c r="H62" s="31"/>
      <c r="I62" s="31"/>
      <c r="J62" s="19"/>
    </row>
    <row r="63" spans="1:10" s="2" customFormat="1" ht="30" customHeight="1" collapsed="1">
      <c r="A63" s="16" t="s">
        <v>43</v>
      </c>
      <c r="B63" s="33"/>
      <c r="C63" s="33"/>
      <c r="D63" s="13"/>
      <c r="E63" s="33"/>
      <c r="F63" s="33"/>
      <c r="G63" s="33"/>
      <c r="H63" s="33"/>
      <c r="I63" s="33"/>
      <c r="J63" s="19"/>
    </row>
    <row r="64" spans="1:10" s="2" customFormat="1" ht="30" customHeight="1">
      <c r="A64" s="16" t="s">
        <v>44</v>
      </c>
      <c r="B64" s="33"/>
      <c r="C64" s="33"/>
      <c r="D64" s="13"/>
      <c r="E64" s="33"/>
      <c r="F64" s="33"/>
      <c r="G64" s="33"/>
      <c r="H64" s="33"/>
      <c r="I64" s="33"/>
      <c r="J64" s="19"/>
    </row>
    <row r="65" spans="1:10" s="2" customFormat="1" ht="30" hidden="1" customHeight="1">
      <c r="A65" s="16" t="s">
        <v>45</v>
      </c>
      <c r="B65" s="33"/>
      <c r="C65" s="33"/>
      <c r="D65" s="13"/>
      <c r="E65" s="33"/>
      <c r="F65" s="33"/>
      <c r="G65" s="33"/>
      <c r="H65" s="33"/>
      <c r="I65" s="33"/>
      <c r="J65" s="19"/>
    </row>
    <row r="66" spans="1:10" s="2" customFormat="1" ht="30" hidden="1" customHeight="1">
      <c r="A66" s="16" t="s">
        <v>46</v>
      </c>
      <c r="B66" s="33"/>
      <c r="C66" s="33"/>
      <c r="D66" s="13"/>
      <c r="E66" s="33"/>
      <c r="F66" s="33"/>
      <c r="G66" s="33"/>
      <c r="H66" s="33"/>
      <c r="I66" s="33"/>
      <c r="J66" s="19"/>
    </row>
    <row r="67" spans="1:10" s="2" customFormat="1" ht="30" customHeight="1">
      <c r="A67" s="16" t="s">
        <v>47</v>
      </c>
      <c r="B67" s="33">
        <v>30</v>
      </c>
      <c r="C67" s="33">
        <v>30</v>
      </c>
      <c r="D67" s="13"/>
      <c r="E67" s="33"/>
      <c r="F67" s="33"/>
      <c r="G67" s="33"/>
      <c r="H67" s="33"/>
      <c r="I67" s="33"/>
      <c r="J67" s="19"/>
    </row>
    <row r="68" spans="1:10" s="2" customFormat="1" ht="30" customHeight="1">
      <c r="A68" s="16" t="s">
        <v>48</v>
      </c>
      <c r="B68" s="33"/>
      <c r="C68" s="33"/>
      <c r="D68" s="13"/>
      <c r="E68" s="33"/>
      <c r="F68" s="33"/>
      <c r="G68" s="33"/>
      <c r="H68" s="33"/>
      <c r="I68" s="33"/>
      <c r="J68" s="19"/>
    </row>
    <row r="69" spans="1:10" s="2" customFormat="1" ht="30" hidden="1" customHeight="1">
      <c r="A69" s="16" t="s">
        <v>49</v>
      </c>
      <c r="B69" s="21"/>
      <c r="C69" s="21"/>
      <c r="D69" s="13"/>
      <c r="E69" s="33"/>
      <c r="F69" s="33"/>
      <c r="G69" s="33"/>
      <c r="H69" s="33"/>
      <c r="I69" s="33"/>
      <c r="J69" s="19"/>
    </row>
    <row r="70" spans="1:10" s="2" customFormat="1" ht="30" hidden="1" customHeight="1">
      <c r="A70" s="16" t="s">
        <v>50</v>
      </c>
      <c r="B70" s="21"/>
      <c r="C70" s="21"/>
      <c r="D70" s="13"/>
      <c r="E70" s="21"/>
      <c r="F70" s="21"/>
      <c r="G70" s="21"/>
      <c r="H70" s="35"/>
      <c r="I70" s="33"/>
      <c r="J70" s="19"/>
    </row>
    <row r="71" spans="1:10" s="2" customFormat="1" ht="30" hidden="1" customHeight="1">
      <c r="A71" s="16" t="s">
        <v>51</v>
      </c>
      <c r="B71" s="21"/>
      <c r="C71" s="21"/>
      <c r="D71" s="13"/>
      <c r="E71" s="33"/>
      <c r="F71" s="33"/>
      <c r="G71" s="33"/>
      <c r="H71" s="33"/>
      <c r="I71" s="33"/>
      <c r="J71" s="19"/>
    </row>
    <row r="72" spans="1:10" s="2" customFormat="1" ht="30" hidden="1" customHeight="1">
      <c r="A72" s="16" t="s">
        <v>52</v>
      </c>
      <c r="B72" s="21"/>
      <c r="C72" s="21"/>
      <c r="D72" s="13"/>
      <c r="E72" s="33"/>
      <c r="F72" s="33"/>
      <c r="G72" s="33"/>
      <c r="H72" s="33"/>
      <c r="I72" s="33"/>
      <c r="J72" s="19"/>
    </row>
    <row r="73" spans="1:10" s="2" customFormat="1" ht="30" hidden="1" customHeight="1">
      <c r="A73" s="16" t="s">
        <v>53</v>
      </c>
      <c r="B73" s="21"/>
      <c r="C73" s="17"/>
      <c r="D73" s="13"/>
      <c r="E73" s="33"/>
      <c r="F73" s="33"/>
      <c r="G73" s="33"/>
      <c r="H73" s="33"/>
      <c r="I73" s="33"/>
      <c r="J73" s="19"/>
    </row>
    <row r="74" spans="1:10" ht="30" hidden="1" customHeight="1">
      <c r="A74" s="10" t="s">
        <v>54</v>
      </c>
      <c r="B74" s="21"/>
      <c r="C74" s="21"/>
      <c r="D74" s="13"/>
      <c r="E74" s="33"/>
      <c r="F74" s="33"/>
      <c r="G74" s="33"/>
      <c r="H74" s="33"/>
      <c r="I74" s="33"/>
    </row>
    <row r="75" spans="1:10" ht="30" hidden="1" customHeight="1">
      <c r="A75" s="29" t="s">
        <v>55</v>
      </c>
      <c r="B75" s="21"/>
      <c r="C75" s="21"/>
      <c r="D75" s="13"/>
      <c r="E75" s="33"/>
      <c r="F75" s="33"/>
      <c r="G75" s="33"/>
      <c r="H75" s="33"/>
      <c r="I75" s="33"/>
    </row>
    <row r="76" spans="1:10" ht="30" hidden="1" customHeight="1">
      <c r="A76" s="12" t="s">
        <v>29</v>
      </c>
      <c r="B76" s="30"/>
      <c r="C76" s="21"/>
      <c r="D76" s="13"/>
      <c r="E76" s="32"/>
      <c r="F76" s="32"/>
      <c r="G76" s="32"/>
      <c r="H76" s="32"/>
      <c r="I76" s="32"/>
    </row>
    <row r="77" spans="1:10" ht="30" hidden="1" customHeight="1">
      <c r="A77" s="12" t="s">
        <v>56</v>
      </c>
      <c r="B77" s="30"/>
      <c r="C77" s="21"/>
      <c r="D77" s="13"/>
      <c r="E77" s="34"/>
      <c r="F77" s="34"/>
      <c r="G77" s="34"/>
      <c r="H77" s="34"/>
      <c r="I77" s="34"/>
    </row>
    <row r="78" spans="1:10" ht="30" hidden="1" customHeight="1">
      <c r="A78" s="12"/>
      <c r="B78" s="30"/>
      <c r="C78" s="35"/>
      <c r="D78" s="13"/>
      <c r="E78" s="34"/>
      <c r="F78" s="34"/>
      <c r="G78" s="34"/>
      <c r="H78" s="34"/>
      <c r="I78" s="34"/>
    </row>
    <row r="79" spans="1:10" s="3" customFormat="1" ht="30" hidden="1" customHeight="1">
      <c r="A79" s="74" t="s">
        <v>57</v>
      </c>
      <c r="B79" s="36"/>
      <c r="C79" s="36"/>
      <c r="D79" s="13"/>
      <c r="E79" s="73"/>
      <c r="F79" s="73"/>
      <c r="G79" s="73"/>
      <c r="H79" s="73"/>
      <c r="I79" s="73"/>
    </row>
    <row r="80" spans="1:10" ht="30" hidden="1" customHeight="1">
      <c r="A80" s="12"/>
      <c r="B80" s="30"/>
      <c r="C80" s="35"/>
      <c r="D80" s="13"/>
      <c r="E80" s="34"/>
      <c r="F80" s="34"/>
      <c r="G80" s="34"/>
      <c r="H80" s="34"/>
      <c r="I80" s="34"/>
    </row>
    <row r="81" spans="1:10" ht="30" hidden="1" customHeight="1">
      <c r="A81" s="12"/>
      <c r="B81" s="30"/>
      <c r="C81" s="17"/>
      <c r="D81" s="13"/>
      <c r="E81" s="37"/>
      <c r="F81" s="37"/>
      <c r="G81" s="37"/>
      <c r="H81" s="37"/>
      <c r="I81" s="37"/>
    </row>
    <row r="82" spans="1:10" s="40" customFormat="1" ht="30" hidden="1" customHeight="1">
      <c r="A82" s="12" t="s">
        <v>58</v>
      </c>
      <c r="B82" s="38"/>
      <c r="C82" s="38"/>
      <c r="D82" s="13"/>
      <c r="E82" s="39">
        <f>(E41-E83)</f>
        <v>-9038</v>
      </c>
      <c r="F82" s="39">
        <f t="shared" ref="F82:I82" si="13">(F41-F83)</f>
        <v>-7980</v>
      </c>
      <c r="G82" s="39">
        <f t="shared" si="13"/>
        <v>-14045</v>
      </c>
      <c r="H82" s="39">
        <f t="shared" si="13"/>
        <v>-11681</v>
      </c>
      <c r="I82" s="39">
        <f t="shared" si="13"/>
        <v>-7115</v>
      </c>
    </row>
    <row r="83" spans="1:10" ht="30" hidden="1" customHeight="1">
      <c r="A83" s="12" t="s">
        <v>59</v>
      </c>
      <c r="B83" s="21"/>
      <c r="C83" s="21"/>
      <c r="D83" s="13"/>
      <c r="E83" s="9">
        <v>9038</v>
      </c>
      <c r="F83" s="9">
        <v>7980</v>
      </c>
      <c r="G83" s="9">
        <v>14045</v>
      </c>
      <c r="H83" s="9">
        <v>11681</v>
      </c>
      <c r="I83" s="9">
        <v>7115</v>
      </c>
      <c r="J83" s="18"/>
    </row>
    <row r="84" spans="1:10" ht="30" hidden="1" customHeight="1">
      <c r="A84" s="12"/>
      <c r="B84" s="30"/>
      <c r="C84" s="21"/>
      <c r="D84" s="13"/>
      <c r="E84" s="9"/>
      <c r="F84" s="9"/>
      <c r="G84" s="9"/>
      <c r="H84" s="9"/>
      <c r="I84" s="9"/>
    </row>
    <row r="85" spans="1:10" s="40" customFormat="1" ht="30" hidden="1" customHeight="1">
      <c r="A85" s="12" t="s">
        <v>60</v>
      </c>
      <c r="B85" s="38"/>
      <c r="C85" s="38"/>
      <c r="D85" s="13"/>
      <c r="E85" s="24"/>
      <c r="F85" s="24"/>
      <c r="G85" s="24"/>
      <c r="H85" s="24"/>
      <c r="I85" s="24"/>
    </row>
    <row r="86" spans="1:10" ht="30" hidden="1" customHeight="1">
      <c r="A86" s="12" t="s">
        <v>61</v>
      </c>
      <c r="B86" s="31"/>
      <c r="C86" s="25"/>
      <c r="D86" s="13"/>
      <c r="E86" s="31"/>
      <c r="F86" s="31"/>
      <c r="G86" s="31"/>
      <c r="H86" s="31"/>
      <c r="I86" s="31"/>
    </row>
    <row r="87" spans="1:10" ht="30" hidden="1" customHeight="1">
      <c r="A87" s="41" t="s">
        <v>62</v>
      </c>
      <c r="B87" s="42"/>
      <c r="C87" s="42"/>
      <c r="D87" s="13"/>
      <c r="E87" s="43"/>
      <c r="F87" s="43"/>
      <c r="G87" s="43"/>
      <c r="H87" s="43"/>
      <c r="I87" s="43"/>
    </row>
    <row r="88" spans="1:10" ht="30" hidden="1" customHeight="1">
      <c r="A88" s="12" t="s">
        <v>63</v>
      </c>
      <c r="B88" s="37"/>
      <c r="C88" s="37"/>
      <c r="D88" s="13"/>
      <c r="E88" s="43"/>
      <c r="F88" s="43"/>
      <c r="G88" s="43"/>
      <c r="H88" s="43"/>
      <c r="I88" s="43"/>
    </row>
    <row r="89" spans="1:10" ht="30" hidden="1" customHeight="1">
      <c r="A89" s="12" t="s">
        <v>64</v>
      </c>
      <c r="B89" s="26"/>
      <c r="C89" s="26"/>
      <c r="D89" s="13"/>
      <c r="E89" s="43"/>
      <c r="F89" s="43"/>
      <c r="G89" s="43"/>
      <c r="H89" s="43"/>
      <c r="I89" s="43"/>
    </row>
    <row r="90" spans="1:10" ht="30" hidden="1" customHeight="1">
      <c r="A90" s="41" t="s">
        <v>153</v>
      </c>
      <c r="B90" s="79"/>
      <c r="C90" s="79"/>
      <c r="D90" s="44"/>
      <c r="E90" s="79"/>
      <c r="F90" s="79"/>
      <c r="G90" s="79"/>
      <c r="H90" s="79"/>
      <c r="I90" s="79"/>
    </row>
    <row r="91" spans="1:10" s="11" customFormat="1" ht="30" hidden="1" customHeight="1" outlineLevel="1">
      <c r="A91" s="45" t="s">
        <v>65</v>
      </c>
      <c r="B91" s="21"/>
      <c r="C91" s="25"/>
      <c r="D91" s="13"/>
      <c r="E91" s="9"/>
      <c r="F91" s="9"/>
      <c r="G91" s="9"/>
      <c r="H91" s="9"/>
      <c r="I91" s="9"/>
    </row>
    <row r="92" spans="1:10" s="11" customFormat="1" ht="30" hidden="1" customHeight="1" outlineLevel="1">
      <c r="A92" s="45" t="s">
        <v>70</v>
      </c>
      <c r="B92" s="35"/>
      <c r="C92" s="24"/>
      <c r="D92" s="13"/>
      <c r="E92" s="9"/>
      <c r="F92" s="9"/>
      <c r="G92" s="9"/>
      <c r="H92" s="9"/>
      <c r="I92" s="9"/>
    </row>
    <row r="93" spans="1:10" s="11" customFormat="1" ht="30" hidden="1" customHeight="1" outlineLevel="1">
      <c r="A93" s="45" t="s">
        <v>132</v>
      </c>
      <c r="B93" s="35"/>
      <c r="C93" s="24"/>
      <c r="D93" s="13"/>
      <c r="E93" s="9"/>
      <c r="F93" s="9"/>
      <c r="G93" s="9"/>
      <c r="H93" s="9"/>
      <c r="I93" s="9"/>
    </row>
    <row r="94" spans="1:10" s="11" customFormat="1" ht="30" hidden="1" customHeight="1" outlineLevel="1">
      <c r="A94" s="45" t="s">
        <v>133</v>
      </c>
      <c r="B94" s="35"/>
      <c r="C94" s="24"/>
      <c r="D94" s="13"/>
      <c r="E94" s="9"/>
      <c r="F94" s="9"/>
      <c r="G94" s="9"/>
      <c r="H94" s="9"/>
      <c r="I94" s="9"/>
    </row>
    <row r="95" spans="1:10" s="47" customFormat="1" ht="34.9" hidden="1" customHeight="1" outlineLevel="1">
      <c r="A95" s="12" t="s">
        <v>66</v>
      </c>
      <c r="B95" s="35"/>
      <c r="C95" s="24"/>
      <c r="D95" s="13"/>
      <c r="E95" s="9"/>
      <c r="F95" s="9"/>
      <c r="G95" s="9"/>
      <c r="H95" s="9"/>
      <c r="I95" s="9"/>
    </row>
    <row r="96" spans="1:10" s="47" customFormat="1" ht="33" hidden="1" customHeight="1" outlineLevel="1">
      <c r="A96" s="12" t="s">
        <v>67</v>
      </c>
      <c r="B96" s="35"/>
      <c r="C96" s="24"/>
      <c r="D96" s="13"/>
      <c r="E96" s="9"/>
      <c r="F96" s="9"/>
      <c r="G96" s="9"/>
      <c r="H96" s="9"/>
      <c r="I96" s="9"/>
    </row>
    <row r="97" spans="1:9" s="11" customFormat="1" ht="34.15" hidden="1" customHeight="1" outlineLevel="1">
      <c r="A97" s="10" t="s">
        <v>68</v>
      </c>
      <c r="B97" s="25"/>
      <c r="C97" s="25"/>
      <c r="D97" s="13"/>
      <c r="E97" s="9"/>
      <c r="F97" s="9"/>
      <c r="G97" s="9"/>
      <c r="H97" s="9"/>
      <c r="I97" s="9"/>
    </row>
    <row r="98" spans="1:9" s="11" customFormat="1" ht="30" hidden="1" customHeight="1">
      <c r="A98" s="29" t="s">
        <v>69</v>
      </c>
      <c r="B98" s="21"/>
      <c r="C98" s="25"/>
      <c r="D98" s="13"/>
      <c r="E98" s="35"/>
      <c r="F98" s="35"/>
      <c r="G98" s="35"/>
      <c r="H98" s="35"/>
      <c r="I98" s="35"/>
    </row>
    <row r="99" spans="1:9" s="11" customFormat="1" ht="30" hidden="1" customHeight="1">
      <c r="A99" s="12" t="s">
        <v>159</v>
      </c>
      <c r="B99" s="26"/>
      <c r="C99" s="26"/>
      <c r="D99" s="13"/>
      <c r="E99" s="26" t="e">
        <f>E98/E97</f>
        <v>#DIV/0!</v>
      </c>
      <c r="F99" s="26" t="e">
        <f>F98/F97</f>
        <v>#DIV/0!</v>
      </c>
      <c r="G99" s="26" t="e">
        <f t="shared" ref="G99:I99" si="14">G98/G97</f>
        <v>#DIV/0!</v>
      </c>
      <c r="H99" s="26" t="e">
        <f t="shared" si="14"/>
        <v>#DIV/0!</v>
      </c>
      <c r="I99" s="26" t="e">
        <f t="shared" si="14"/>
        <v>#DIV/0!</v>
      </c>
    </row>
    <row r="100" spans="1:9" s="91" customFormat="1" ht="31.9" hidden="1" customHeight="1">
      <c r="A100" s="89" t="s">
        <v>74</v>
      </c>
      <c r="B100" s="92"/>
      <c r="C100" s="92"/>
      <c r="D100" s="92"/>
      <c r="E100" s="92">
        <f t="shared" ref="E100:I100" si="15">E97-E98</f>
        <v>0</v>
      </c>
      <c r="F100" s="92">
        <f t="shared" si="15"/>
        <v>0</v>
      </c>
      <c r="G100" s="92">
        <f t="shared" si="15"/>
        <v>0</v>
      </c>
      <c r="H100" s="92">
        <f t="shared" si="15"/>
        <v>0</v>
      </c>
      <c r="I100" s="92">
        <f t="shared" si="15"/>
        <v>0</v>
      </c>
    </row>
    <row r="101" spans="1:9" s="11" customFormat="1" ht="30" hidden="1" customHeight="1">
      <c r="A101" s="10" t="s">
        <v>70</v>
      </c>
      <c r="B101" s="35"/>
      <c r="C101" s="24"/>
      <c r="D101" s="13"/>
      <c r="E101" s="9"/>
      <c r="F101" s="9"/>
      <c r="G101" s="9"/>
      <c r="H101" s="9"/>
      <c r="I101" s="9"/>
    </row>
    <row r="102" spans="1:9" s="11" customFormat="1" ht="30" hidden="1" customHeight="1">
      <c r="A102" s="10" t="s">
        <v>71</v>
      </c>
      <c r="B102" s="35"/>
      <c r="C102" s="24"/>
      <c r="D102" s="13"/>
      <c r="E102" s="9"/>
      <c r="F102" s="9"/>
      <c r="G102" s="9"/>
      <c r="H102" s="9"/>
      <c r="I102" s="9"/>
    </row>
    <row r="103" spans="1:9" s="11" customFormat="1" ht="30" hidden="1" customHeight="1">
      <c r="A103" s="10" t="s">
        <v>72</v>
      </c>
      <c r="B103" s="35"/>
      <c r="C103" s="24"/>
      <c r="D103" s="13"/>
      <c r="E103" s="9"/>
      <c r="F103" s="9"/>
      <c r="G103" s="9"/>
      <c r="H103" s="9"/>
      <c r="I103" s="9"/>
    </row>
    <row r="104" spans="1:9" s="11" customFormat="1" ht="30" hidden="1" customHeight="1">
      <c r="A104" s="10" t="s">
        <v>73</v>
      </c>
      <c r="B104" s="35"/>
      <c r="C104" s="24"/>
      <c r="D104" s="13"/>
      <c r="E104" s="22"/>
      <c r="F104" s="22"/>
      <c r="G104" s="22"/>
      <c r="H104" s="22"/>
      <c r="I104" s="22"/>
    </row>
    <row r="105" spans="1:9" s="11" customFormat="1" ht="30" hidden="1" customHeight="1">
      <c r="A105" s="29" t="s">
        <v>75</v>
      </c>
      <c r="B105" s="25"/>
      <c r="C105" s="25"/>
      <c r="D105" s="13"/>
      <c r="E105" s="35"/>
      <c r="F105" s="35"/>
      <c r="G105" s="35"/>
      <c r="H105" s="35"/>
      <c r="I105" s="35"/>
    </row>
    <row r="106" spans="1:9" s="11" customFormat="1" ht="31.15" hidden="1" customHeight="1">
      <c r="A106" s="12" t="s">
        <v>159</v>
      </c>
      <c r="B106" s="26"/>
      <c r="C106" s="26"/>
      <c r="D106" s="26"/>
      <c r="E106" s="26" t="e">
        <f t="shared" ref="E106:I106" si="16">E105/E97</f>
        <v>#DIV/0!</v>
      </c>
      <c r="F106" s="26" t="e">
        <f t="shared" si="16"/>
        <v>#DIV/0!</v>
      </c>
      <c r="G106" s="26" t="e">
        <f t="shared" si="16"/>
        <v>#DIV/0!</v>
      </c>
      <c r="H106" s="26" t="e">
        <f t="shared" si="16"/>
        <v>#DIV/0!</v>
      </c>
      <c r="I106" s="26" t="e">
        <f t="shared" si="16"/>
        <v>#DIV/0!</v>
      </c>
    </row>
    <row r="107" spans="1:9" s="11" customFormat="1" ht="30" hidden="1" customHeight="1">
      <c r="A107" s="10" t="s">
        <v>70</v>
      </c>
      <c r="B107" s="35"/>
      <c r="C107" s="24"/>
      <c r="D107" s="13"/>
      <c r="E107" s="9"/>
      <c r="F107" s="9"/>
      <c r="G107" s="9"/>
      <c r="H107" s="9"/>
      <c r="I107" s="9"/>
    </row>
    <row r="108" spans="1:9" s="11" customFormat="1" ht="30" hidden="1" customHeight="1">
      <c r="A108" s="10" t="s">
        <v>71</v>
      </c>
      <c r="B108" s="35"/>
      <c r="C108" s="24"/>
      <c r="D108" s="13"/>
      <c r="E108" s="9"/>
      <c r="F108" s="9"/>
      <c r="G108" s="9"/>
      <c r="H108" s="9"/>
      <c r="I108" s="9"/>
    </row>
    <row r="109" spans="1:9" s="11" customFormat="1" ht="30" hidden="1" customHeight="1">
      <c r="A109" s="10" t="s">
        <v>72</v>
      </c>
      <c r="B109" s="35"/>
      <c r="C109" s="24"/>
      <c r="D109" s="13"/>
      <c r="E109" s="9"/>
      <c r="F109" s="9"/>
      <c r="G109" s="9"/>
      <c r="H109" s="9"/>
      <c r="I109" s="9"/>
    </row>
    <row r="110" spans="1:9" s="11" customFormat="1" ht="30" hidden="1" customHeight="1">
      <c r="A110" s="10" t="s">
        <v>73</v>
      </c>
      <c r="B110" s="35"/>
      <c r="C110" s="24"/>
      <c r="D110" s="13"/>
      <c r="E110" s="22"/>
      <c r="F110" s="22"/>
      <c r="G110" s="22"/>
      <c r="H110" s="22"/>
      <c r="I110" s="22"/>
    </row>
    <row r="111" spans="1:9" s="47" customFormat="1" ht="48" hidden="1" customHeight="1">
      <c r="A111" s="12" t="s">
        <v>168</v>
      </c>
      <c r="B111" s="35"/>
      <c r="C111" s="24"/>
      <c r="D111" s="14"/>
      <c r="E111" s="35"/>
      <c r="F111" s="35"/>
      <c r="G111" s="35"/>
      <c r="H111" s="35"/>
      <c r="I111" s="35"/>
    </row>
    <row r="112" spans="1:9" s="11" customFormat="1" ht="30" hidden="1" customHeight="1">
      <c r="A112" s="29" t="s">
        <v>169</v>
      </c>
      <c r="B112" s="25"/>
      <c r="C112" s="25"/>
      <c r="D112" s="13"/>
      <c r="E112" s="35"/>
      <c r="F112" s="35"/>
      <c r="G112" s="35"/>
      <c r="H112" s="35"/>
      <c r="I112" s="35"/>
    </row>
    <row r="113" spans="1:9" s="11" customFormat="1" ht="27" hidden="1" customHeight="1">
      <c r="A113" s="12" t="s">
        <v>29</v>
      </c>
      <c r="B113" s="27"/>
      <c r="C113" s="27"/>
      <c r="D113" s="8"/>
      <c r="E113" s="27" t="e">
        <f t="shared" ref="E113:I113" si="17">E112/E111</f>
        <v>#DIV/0!</v>
      </c>
      <c r="F113" s="27" t="e">
        <f t="shared" si="17"/>
        <v>#DIV/0!</v>
      </c>
      <c r="G113" s="27" t="e">
        <f t="shared" si="17"/>
        <v>#DIV/0!</v>
      </c>
      <c r="H113" s="27" t="e">
        <f t="shared" si="17"/>
        <v>#DIV/0!</v>
      </c>
      <c r="I113" s="27" t="e">
        <f t="shared" si="17"/>
        <v>#DIV/0!</v>
      </c>
    </row>
    <row r="114" spans="1:9" s="11" customFormat="1" ht="30" hidden="1" customHeight="1">
      <c r="A114" s="10" t="s">
        <v>70</v>
      </c>
      <c r="B114" s="24"/>
      <c r="C114" s="24"/>
      <c r="D114" s="13"/>
      <c r="E114" s="9"/>
      <c r="F114" s="9"/>
      <c r="G114" s="9"/>
      <c r="H114" s="9"/>
      <c r="I114" s="9"/>
    </row>
    <row r="115" spans="1:9" s="11" customFormat="1" ht="30" hidden="1" customHeight="1">
      <c r="A115" s="10" t="s">
        <v>71</v>
      </c>
      <c r="B115" s="24"/>
      <c r="C115" s="24"/>
      <c r="D115" s="13"/>
      <c r="E115" s="9"/>
      <c r="F115" s="9"/>
      <c r="G115" s="9"/>
      <c r="H115" s="9"/>
      <c r="I115" s="9"/>
    </row>
    <row r="116" spans="1:9" s="11" customFormat="1" ht="31.15" hidden="1" customHeight="1">
      <c r="A116" s="10" t="s">
        <v>72</v>
      </c>
      <c r="B116" s="24"/>
      <c r="C116" s="24"/>
      <c r="D116" s="13"/>
      <c r="E116" s="9"/>
      <c r="F116" s="9"/>
      <c r="G116" s="9"/>
      <c r="H116" s="9"/>
      <c r="I116" s="9"/>
    </row>
    <row r="117" spans="1:9" s="11" customFormat="1" ht="31.15" hidden="1" customHeight="1">
      <c r="A117" s="10" t="s">
        <v>73</v>
      </c>
      <c r="B117" s="35"/>
      <c r="C117" s="24"/>
      <c r="D117" s="13"/>
      <c r="E117" s="22"/>
      <c r="F117" s="22"/>
      <c r="G117" s="48"/>
      <c r="H117" s="48"/>
      <c r="I117" s="22"/>
    </row>
    <row r="118" spans="1:9" s="11" customFormat="1" ht="31.15" hidden="1" customHeight="1">
      <c r="A118" s="29" t="s">
        <v>76</v>
      </c>
      <c r="B118" s="50"/>
      <c r="C118" s="50"/>
      <c r="D118" s="13"/>
      <c r="E118" s="51" t="e">
        <f t="shared" ref="E118:I118" si="18">E112/E105*10</f>
        <v>#DIV/0!</v>
      </c>
      <c r="F118" s="51" t="e">
        <f t="shared" si="18"/>
        <v>#DIV/0!</v>
      </c>
      <c r="G118" s="51" t="e">
        <f t="shared" si="18"/>
        <v>#DIV/0!</v>
      </c>
      <c r="H118" s="51" t="e">
        <f t="shared" si="18"/>
        <v>#DIV/0!</v>
      </c>
      <c r="I118" s="51" t="e">
        <f t="shared" si="18"/>
        <v>#DIV/0!</v>
      </c>
    </row>
    <row r="119" spans="1:9" s="11" customFormat="1" ht="30" hidden="1" customHeight="1">
      <c r="A119" s="10" t="s">
        <v>70</v>
      </c>
      <c r="B119" s="51"/>
      <c r="C119" s="51"/>
      <c r="D119" s="13"/>
      <c r="E119" s="51" t="e">
        <f t="shared" ref="E119:I119" si="19">E114/E107*10</f>
        <v>#DIV/0!</v>
      </c>
      <c r="F119" s="51" t="e">
        <f t="shared" si="19"/>
        <v>#DIV/0!</v>
      </c>
      <c r="G119" s="51" t="e">
        <f t="shared" si="19"/>
        <v>#DIV/0!</v>
      </c>
      <c r="H119" s="51" t="e">
        <f t="shared" si="19"/>
        <v>#DIV/0!</v>
      </c>
      <c r="I119" s="51" t="e">
        <f t="shared" si="19"/>
        <v>#DIV/0!</v>
      </c>
    </row>
    <row r="120" spans="1:9" s="11" customFormat="1" ht="30" hidden="1" customHeight="1">
      <c r="A120" s="10" t="s">
        <v>71</v>
      </c>
      <c r="B120" s="51"/>
      <c r="C120" s="51"/>
      <c r="D120" s="13"/>
      <c r="E120" s="51"/>
      <c r="F120" s="51" t="e">
        <f t="shared" ref="F120:H121" si="20">F115/F108*10</f>
        <v>#DIV/0!</v>
      </c>
      <c r="G120" s="51" t="e">
        <f t="shared" si="20"/>
        <v>#DIV/0!</v>
      </c>
      <c r="H120" s="51" t="e">
        <f t="shared" si="20"/>
        <v>#DIV/0!</v>
      </c>
      <c r="I120" s="51" t="e">
        <f t="shared" ref="I120:I121" si="21">I115/I108*10</f>
        <v>#DIV/0!</v>
      </c>
    </row>
    <row r="121" spans="1:9" s="11" customFormat="1" ht="30" hidden="1" customHeight="1">
      <c r="A121" s="10" t="s">
        <v>72</v>
      </c>
      <c r="B121" s="51"/>
      <c r="C121" s="51"/>
      <c r="D121" s="13"/>
      <c r="E121" s="51" t="e">
        <f>E116/E109*10</f>
        <v>#DIV/0!</v>
      </c>
      <c r="F121" s="51" t="e">
        <f t="shared" si="20"/>
        <v>#DIV/0!</v>
      </c>
      <c r="G121" s="51" t="e">
        <f t="shared" si="20"/>
        <v>#DIV/0!</v>
      </c>
      <c r="H121" s="51" t="e">
        <f t="shared" si="20"/>
        <v>#DIV/0!</v>
      </c>
      <c r="I121" s="51" t="e">
        <f t="shared" si="21"/>
        <v>#DIV/0!</v>
      </c>
    </row>
    <row r="122" spans="1:9" s="11" customFormat="1" ht="30" hidden="1" customHeight="1">
      <c r="A122" s="10" t="s">
        <v>73</v>
      </c>
      <c r="B122" s="51"/>
      <c r="C122" s="51"/>
      <c r="D122" s="13"/>
      <c r="E122" s="51" t="e">
        <f t="shared" ref="E122" si="22">E117/E110*10</f>
        <v>#DIV/0!</v>
      </c>
      <c r="F122" s="51"/>
      <c r="G122" s="51">
        <v>10</v>
      </c>
      <c r="H122" s="51"/>
      <c r="I122" s="51" t="e">
        <f>I117/I110*10</f>
        <v>#DIV/0!</v>
      </c>
    </row>
    <row r="123" spans="1:9" s="11" customFormat="1" ht="30" hidden="1" customHeight="1" outlineLevel="1">
      <c r="A123" s="52" t="s">
        <v>136</v>
      </c>
      <c r="B123" s="21"/>
      <c r="C123" s="24"/>
      <c r="D123" s="13"/>
      <c r="E123" s="34"/>
      <c r="F123" s="33"/>
      <c r="G123" s="55"/>
      <c r="H123" s="33"/>
      <c r="I123" s="93"/>
    </row>
    <row r="124" spans="1:9" s="11" customFormat="1" ht="30" hidden="1" customHeight="1">
      <c r="A124" s="29" t="s">
        <v>137</v>
      </c>
      <c r="B124" s="21"/>
      <c r="C124" s="24"/>
      <c r="D124" s="13"/>
      <c r="E124" s="34"/>
      <c r="F124" s="33"/>
      <c r="G124" s="33"/>
      <c r="H124" s="33"/>
      <c r="I124" s="93"/>
    </row>
    <row r="125" spans="1:9" s="11" customFormat="1" ht="30" hidden="1" customHeight="1">
      <c r="A125" s="29" t="s">
        <v>76</v>
      </c>
      <c r="B125" s="57"/>
      <c r="C125" s="57"/>
      <c r="D125" s="55"/>
      <c r="E125" s="55"/>
      <c r="F125" s="55"/>
      <c r="G125" s="55"/>
      <c r="H125" s="55" t="e">
        <f>H124/H123*10</f>
        <v>#DIV/0!</v>
      </c>
      <c r="I125" s="55"/>
    </row>
    <row r="126" spans="1:9" s="11" customFormat="1" ht="30" hidden="1" customHeight="1">
      <c r="A126" s="52" t="s">
        <v>77</v>
      </c>
      <c r="B126" s="53"/>
      <c r="C126" s="53"/>
      <c r="D126" s="13"/>
      <c r="E126" s="48"/>
      <c r="F126" s="48"/>
      <c r="G126" s="48"/>
      <c r="H126" s="48"/>
      <c r="I126" s="48"/>
    </row>
    <row r="127" spans="1:9" s="11" customFormat="1" ht="30" hidden="1" customHeight="1">
      <c r="A127" s="29" t="s">
        <v>78</v>
      </c>
      <c r="B127" s="25"/>
      <c r="C127" s="25"/>
      <c r="D127" s="13"/>
      <c r="E127" s="22"/>
      <c r="F127" s="22"/>
      <c r="G127" s="22"/>
      <c r="H127" s="22"/>
      <c r="I127" s="22"/>
    </row>
    <row r="128" spans="1:9" s="11" customFormat="1" ht="30" hidden="1" customHeight="1">
      <c r="A128" s="29" t="s">
        <v>79</v>
      </c>
      <c r="B128" s="51"/>
      <c r="C128" s="51"/>
      <c r="D128" s="13"/>
      <c r="E128" s="51"/>
      <c r="F128" s="51"/>
      <c r="G128" s="51"/>
      <c r="H128" s="51"/>
      <c r="I128" s="51"/>
    </row>
    <row r="129" spans="1:10" s="11" customFormat="1" ht="30" hidden="1" customHeight="1">
      <c r="A129" s="10" t="s">
        <v>80</v>
      </c>
      <c r="B129" s="25"/>
      <c r="C129" s="25"/>
      <c r="D129" s="13"/>
      <c r="E129" s="88"/>
      <c r="F129" s="88"/>
      <c r="G129" s="88"/>
      <c r="H129" s="88"/>
      <c r="I129" s="88"/>
    </row>
    <row r="130" spans="1:10" s="11" customFormat="1" ht="27" hidden="1" customHeight="1">
      <c r="A130" s="12" t="s">
        <v>81</v>
      </c>
      <c r="B130" s="21"/>
      <c r="C130" s="25"/>
      <c r="D130" s="13"/>
      <c r="E130" s="48"/>
      <c r="F130" s="48"/>
      <c r="G130" s="48"/>
      <c r="H130" s="48"/>
      <c r="I130" s="48"/>
    </row>
    <row r="131" spans="1:10" s="11" customFormat="1" ht="31.9" hidden="1" customHeight="1" outlineLevel="1">
      <c r="A131" s="12" t="s">
        <v>82</v>
      </c>
      <c r="B131" s="25"/>
      <c r="C131" s="25"/>
      <c r="D131" s="13"/>
      <c r="E131" s="48"/>
      <c r="F131" s="48"/>
      <c r="G131" s="48"/>
      <c r="H131" s="48"/>
      <c r="I131" s="48"/>
      <c r="J131" s="70"/>
    </row>
    <row r="132" spans="1:10" s="11" customFormat="1" ht="30" hidden="1" customHeight="1" outlineLevel="1">
      <c r="A132" s="52" t="s">
        <v>83</v>
      </c>
      <c r="B132" s="21"/>
      <c r="C132" s="25"/>
      <c r="D132" s="13"/>
      <c r="E132" s="35"/>
      <c r="F132" s="35"/>
      <c r="G132" s="35"/>
      <c r="H132" s="35"/>
      <c r="I132" s="35"/>
    </row>
    <row r="133" spans="1:10" s="11" customFormat="1" ht="19.149999999999999" hidden="1" customHeight="1">
      <c r="A133" s="12" t="s">
        <v>163</v>
      </c>
      <c r="B133" s="30"/>
      <c r="C133" s="30"/>
      <c r="D133" s="13"/>
      <c r="E133" s="32" t="e">
        <f t="shared" ref="E133:I133" si="23">E132/E131</f>
        <v>#DIV/0!</v>
      </c>
      <c r="F133" s="32" t="e">
        <f t="shared" si="23"/>
        <v>#DIV/0!</v>
      </c>
      <c r="G133" s="32" t="e">
        <f t="shared" si="23"/>
        <v>#DIV/0!</v>
      </c>
      <c r="H133" s="32" t="e">
        <f t="shared" si="23"/>
        <v>#DIV/0!</v>
      </c>
      <c r="I133" s="32" t="e">
        <f t="shared" si="23"/>
        <v>#DIV/0!</v>
      </c>
    </row>
    <row r="134" spans="1:10" s="91" customFormat="1" ht="21" hidden="1" customHeight="1">
      <c r="A134" s="89" t="s">
        <v>74</v>
      </c>
      <c r="B134" s="90"/>
      <c r="C134" s="90"/>
      <c r="D134" s="90"/>
      <c r="E134" s="90">
        <f t="shared" ref="E134:I134" si="24">E131-E132</f>
        <v>0</v>
      </c>
      <c r="F134" s="90">
        <f t="shared" si="24"/>
        <v>0</v>
      </c>
      <c r="G134" s="90">
        <f t="shared" si="24"/>
        <v>0</v>
      </c>
      <c r="H134" s="90">
        <f t="shared" si="24"/>
        <v>0</v>
      </c>
      <c r="I134" s="90">
        <f t="shared" si="24"/>
        <v>0</v>
      </c>
    </row>
    <row r="135" spans="1:10" s="11" customFormat="1" ht="22.9" hidden="1" customHeight="1">
      <c r="A135" s="12" t="s">
        <v>166</v>
      </c>
      <c r="B135" s="35"/>
      <c r="C135" s="24"/>
      <c r="D135" s="14"/>
      <c r="E135" s="35"/>
      <c r="F135" s="35"/>
      <c r="G135" s="35"/>
      <c r="H135" s="35"/>
      <c r="I135" s="35"/>
    </row>
    <row r="136" spans="1:10" s="11" customFormat="1" ht="30" hidden="1" customHeight="1">
      <c r="A136" s="29" t="s">
        <v>84</v>
      </c>
      <c r="B136" s="21"/>
      <c r="C136" s="25"/>
      <c r="D136" s="13"/>
      <c r="E136" s="35"/>
      <c r="F136" s="35"/>
      <c r="G136" s="35"/>
      <c r="H136" s="35"/>
      <c r="I136" s="35"/>
    </row>
    <row r="137" spans="1:10" s="11" customFormat="1" ht="31.15" hidden="1" customHeight="1">
      <c r="A137" s="12" t="s">
        <v>29</v>
      </c>
      <c r="B137" s="13"/>
      <c r="C137" s="8"/>
      <c r="D137" s="13"/>
      <c r="E137" s="26" t="e">
        <f t="shared" ref="E137:I137" si="25">E136/E135</f>
        <v>#DIV/0!</v>
      </c>
      <c r="F137" s="26" t="e">
        <f t="shared" si="25"/>
        <v>#DIV/0!</v>
      </c>
      <c r="G137" s="26" t="e">
        <f t="shared" si="25"/>
        <v>#DIV/0!</v>
      </c>
      <c r="H137" s="26" t="e">
        <f t="shared" si="25"/>
        <v>#DIV/0!</v>
      </c>
      <c r="I137" s="26" t="e">
        <f t="shared" si="25"/>
        <v>#DIV/0!</v>
      </c>
    </row>
    <row r="138" spans="1:10" s="11" customFormat="1" ht="30" hidden="1" customHeight="1">
      <c r="A138" s="29" t="s">
        <v>76</v>
      </c>
      <c r="B138" s="57"/>
      <c r="C138" s="57"/>
      <c r="D138" s="13"/>
      <c r="E138" s="55" t="e">
        <f t="shared" ref="E138:H138" si="26">E136/E132*10</f>
        <v>#DIV/0!</v>
      </c>
      <c r="F138" s="55" t="e">
        <f t="shared" si="26"/>
        <v>#DIV/0!</v>
      </c>
      <c r="G138" s="55" t="e">
        <f t="shared" si="26"/>
        <v>#DIV/0!</v>
      </c>
      <c r="H138" s="55" t="e">
        <f t="shared" si="26"/>
        <v>#DIV/0!</v>
      </c>
      <c r="I138" s="55" t="e">
        <f t="shared" ref="I138" si="27">I136/I132*10</f>
        <v>#DIV/0!</v>
      </c>
    </row>
    <row r="139" spans="1:10" s="11" customFormat="1" ht="30" hidden="1" customHeight="1" outlineLevel="1">
      <c r="A139" s="10" t="s">
        <v>85</v>
      </c>
      <c r="B139" s="7"/>
      <c r="C139" s="25"/>
      <c r="D139" s="13"/>
      <c r="E139" s="48"/>
      <c r="F139" s="48"/>
      <c r="G139" s="48"/>
      <c r="H139" s="48"/>
      <c r="I139" s="48"/>
    </row>
    <row r="140" spans="1:10" s="11" customFormat="1" ht="30" hidden="1" customHeight="1">
      <c r="A140" s="10" t="s">
        <v>86</v>
      </c>
      <c r="B140" s="54"/>
      <c r="C140" s="25"/>
      <c r="D140" s="13"/>
      <c r="E140" s="55"/>
      <c r="F140" s="55"/>
      <c r="G140" s="56"/>
      <c r="H140" s="55"/>
      <c r="I140" s="55"/>
    </row>
    <row r="141" spans="1:10" s="11" customFormat="1" ht="30" hidden="1" customHeight="1" outlineLevel="1">
      <c r="A141" s="10" t="s">
        <v>87</v>
      </c>
      <c r="B141" s="53"/>
      <c r="C141" s="53"/>
      <c r="D141" s="13"/>
      <c r="E141" s="48"/>
      <c r="F141" s="48"/>
      <c r="G141" s="48"/>
      <c r="H141" s="48"/>
      <c r="I141" s="48"/>
    </row>
    <row r="142" spans="1:10" s="11" customFormat="1" ht="30" hidden="1" customHeight="1" outlineLevel="1">
      <c r="A142" s="52" t="s">
        <v>154</v>
      </c>
      <c r="B142" s="21"/>
      <c r="C142" s="25"/>
      <c r="D142" s="13"/>
      <c r="E142" s="35"/>
      <c r="F142" s="35"/>
      <c r="G142" s="35"/>
      <c r="H142" s="35"/>
      <c r="I142" s="35"/>
    </row>
    <row r="143" spans="1:10" s="11" customFormat="1" ht="27" hidden="1" customHeight="1">
      <c r="A143" s="12" t="s">
        <v>163</v>
      </c>
      <c r="B143" s="30"/>
      <c r="C143" s="30"/>
      <c r="D143" s="13"/>
      <c r="E143" s="26" t="e">
        <f>E142/E141</f>
        <v>#DIV/0!</v>
      </c>
      <c r="F143" s="26" t="e">
        <f t="shared" ref="F143:I143" si="28">F142/F141</f>
        <v>#DIV/0!</v>
      </c>
      <c r="G143" s="26" t="e">
        <f t="shared" si="28"/>
        <v>#DIV/0!</v>
      </c>
      <c r="H143" s="26" t="e">
        <f t="shared" si="28"/>
        <v>#DIV/0!</v>
      </c>
      <c r="I143" s="26" t="e">
        <f t="shared" si="28"/>
        <v>#DIV/0!</v>
      </c>
    </row>
    <row r="144" spans="1:10" s="11" customFormat="1" ht="31.15" hidden="1" customHeight="1">
      <c r="A144" s="12" t="s">
        <v>167</v>
      </c>
      <c r="B144" s="35"/>
      <c r="C144" s="35"/>
      <c r="D144" s="14"/>
      <c r="E144" s="35"/>
      <c r="F144" s="35"/>
      <c r="G144" s="35"/>
      <c r="H144" s="35"/>
      <c r="I144" s="35"/>
    </row>
    <row r="145" spans="1:9" s="11" customFormat="1" ht="30" hidden="1" customHeight="1">
      <c r="A145" s="29" t="s">
        <v>88</v>
      </c>
      <c r="B145" s="21"/>
      <c r="C145" s="25"/>
      <c r="D145" s="13"/>
      <c r="E145" s="35"/>
      <c r="F145" s="35"/>
      <c r="G145" s="35"/>
      <c r="H145" s="35"/>
      <c r="I145" s="35"/>
    </row>
    <row r="146" spans="1:9" s="11" customFormat="1" ht="30" hidden="1" customHeight="1">
      <c r="A146" s="12" t="s">
        <v>29</v>
      </c>
      <c r="B146" s="27"/>
      <c r="C146" s="27"/>
      <c r="D146" s="8"/>
      <c r="E146" s="27" t="e">
        <f t="shared" ref="E146:H146" si="29">E145/E144</f>
        <v>#DIV/0!</v>
      </c>
      <c r="F146" s="27" t="e">
        <f t="shared" si="29"/>
        <v>#DIV/0!</v>
      </c>
      <c r="G146" s="27" t="e">
        <f t="shared" si="29"/>
        <v>#DIV/0!</v>
      </c>
      <c r="H146" s="27" t="e">
        <f t="shared" si="29"/>
        <v>#DIV/0!</v>
      </c>
      <c r="I146" s="27" t="e">
        <f>I145/I144</f>
        <v>#DIV/0!</v>
      </c>
    </row>
    <row r="147" spans="1:9" s="11" customFormat="1" ht="30" hidden="1" customHeight="1">
      <c r="A147" s="29" t="s">
        <v>76</v>
      </c>
      <c r="B147" s="57"/>
      <c r="C147" s="57"/>
      <c r="D147" s="13"/>
      <c r="E147" s="55" t="e">
        <f>E145/E142*10</f>
        <v>#DIV/0!</v>
      </c>
      <c r="F147" s="55" t="e">
        <f>F145/F142*10</f>
        <v>#DIV/0!</v>
      </c>
      <c r="G147" s="55" t="e">
        <f>G145/G142*10</f>
        <v>#DIV/0!</v>
      </c>
      <c r="H147" s="55" t="e">
        <f t="shared" ref="H147" si="30">H145/H142*10</f>
        <v>#DIV/0!</v>
      </c>
      <c r="I147" s="55" t="e">
        <f t="shared" ref="I147" si="31">I145/I142*10</f>
        <v>#DIV/0!</v>
      </c>
    </row>
    <row r="148" spans="1:9" s="11" customFormat="1" ht="30" hidden="1" customHeight="1" outlineLevel="1">
      <c r="A148" s="52" t="s">
        <v>155</v>
      </c>
      <c r="B148" s="21"/>
      <c r="C148" s="25"/>
      <c r="D148" s="13"/>
      <c r="E148" s="34"/>
      <c r="F148" s="33"/>
      <c r="G148" s="54"/>
      <c r="H148" s="33"/>
      <c r="I148" s="33"/>
    </row>
    <row r="149" spans="1:9" s="11" customFormat="1" ht="30" hidden="1" customHeight="1">
      <c r="A149" s="29" t="s">
        <v>156</v>
      </c>
      <c r="B149" s="21"/>
      <c r="C149" s="25"/>
      <c r="D149" s="13"/>
      <c r="E149" s="34"/>
      <c r="F149" s="33"/>
      <c r="G149" s="33"/>
      <c r="H149" s="33"/>
      <c r="I149" s="33"/>
    </row>
    <row r="150" spans="1:9" s="11" customFormat="1" ht="30" hidden="1" customHeight="1">
      <c r="A150" s="29" t="s">
        <v>76</v>
      </c>
      <c r="B150" s="57"/>
      <c r="C150" s="57"/>
      <c r="D150" s="13"/>
      <c r="E150" s="34"/>
      <c r="F150" s="55"/>
      <c r="G150" s="55" t="e">
        <f>G149/G148*10</f>
        <v>#DIV/0!</v>
      </c>
      <c r="H150" s="55"/>
      <c r="I150" s="55"/>
    </row>
    <row r="151" spans="1:9" s="11" customFormat="1" ht="30" hidden="1" customHeight="1" outlineLevel="1">
      <c r="A151" s="52" t="s">
        <v>89</v>
      </c>
      <c r="B151" s="17"/>
      <c r="C151" s="50"/>
      <c r="D151" s="13"/>
      <c r="E151" s="34"/>
      <c r="F151" s="33"/>
      <c r="G151" s="55"/>
      <c r="H151" s="33"/>
      <c r="I151" s="33"/>
    </row>
    <row r="152" spans="1:9" s="11" customFormat="1" ht="30" hidden="1" customHeight="1">
      <c r="A152" s="29" t="s">
        <v>90</v>
      </c>
      <c r="B152" s="17"/>
      <c r="C152" s="50"/>
      <c r="D152" s="13"/>
      <c r="E152" s="34"/>
      <c r="F152" s="33"/>
      <c r="G152" s="33"/>
      <c r="H152" s="33"/>
      <c r="I152" s="33"/>
    </row>
    <row r="153" spans="1:9" s="11" customFormat="1" ht="30" hidden="1" customHeight="1">
      <c r="A153" s="29" t="s">
        <v>76</v>
      </c>
      <c r="B153" s="57"/>
      <c r="C153" s="57"/>
      <c r="D153" s="13"/>
      <c r="E153" s="34"/>
      <c r="F153" s="55"/>
      <c r="G153" s="55"/>
      <c r="H153" s="55" t="e">
        <f>H152/H151*10</f>
        <v>#DIV/0!</v>
      </c>
      <c r="I153" s="55"/>
    </row>
    <row r="154" spans="1:9" s="11" customFormat="1" ht="30" hidden="1" customHeight="1">
      <c r="A154" s="52" t="s">
        <v>134</v>
      </c>
      <c r="B154" s="57"/>
      <c r="C154" s="50"/>
      <c r="D154" s="13"/>
      <c r="E154" s="34"/>
      <c r="F154" s="55"/>
      <c r="G154" s="55"/>
      <c r="H154" s="55"/>
      <c r="I154" s="54"/>
    </row>
    <row r="155" spans="1:9" s="11" customFormat="1" ht="30" hidden="1" customHeight="1">
      <c r="A155" s="29" t="s">
        <v>135</v>
      </c>
      <c r="B155" s="57"/>
      <c r="C155" s="50"/>
      <c r="D155" s="13"/>
      <c r="E155" s="34"/>
      <c r="F155" s="55"/>
      <c r="G155" s="55"/>
      <c r="H155" s="55"/>
      <c r="I155" s="54"/>
    </row>
    <row r="156" spans="1:9" s="11" customFormat="1" ht="30" hidden="1" customHeight="1">
      <c r="A156" s="29" t="s">
        <v>76</v>
      </c>
      <c r="B156" s="57"/>
      <c r="C156" s="57"/>
      <c r="D156" s="13"/>
      <c r="E156" s="34"/>
      <c r="F156" s="55"/>
      <c r="G156" s="55"/>
      <c r="H156" s="55"/>
      <c r="I156" s="55" t="e">
        <f>I155/I154*10</f>
        <v>#DIV/0!</v>
      </c>
    </row>
    <row r="157" spans="1:9" s="11" customFormat="1" ht="30" hidden="1" customHeight="1">
      <c r="A157" s="52" t="s">
        <v>91</v>
      </c>
      <c r="B157" s="25"/>
      <c r="C157" s="25"/>
      <c r="D157" s="13"/>
      <c r="E157" s="33"/>
      <c r="F157" s="33"/>
      <c r="G157" s="33"/>
      <c r="H157" s="33"/>
      <c r="I157" s="33"/>
    </row>
    <row r="158" spans="1:9" s="11" customFormat="1" ht="30" hidden="1" customHeight="1">
      <c r="A158" s="29" t="s">
        <v>92</v>
      </c>
      <c r="B158" s="25"/>
      <c r="C158" s="25"/>
      <c r="D158" s="13"/>
      <c r="E158" s="33"/>
      <c r="F158" s="32"/>
      <c r="G158" s="55"/>
      <c r="H158" s="24"/>
      <c r="I158" s="34"/>
    </row>
    <row r="159" spans="1:9" s="11" customFormat="1" ht="30" hidden="1" customHeight="1">
      <c r="A159" s="29" t="s">
        <v>76</v>
      </c>
      <c r="B159" s="50"/>
      <c r="C159" s="50"/>
      <c r="D159" s="13"/>
      <c r="E159" s="51" t="e">
        <f>E158/E157*10</f>
        <v>#DIV/0!</v>
      </c>
      <c r="F159" s="51"/>
      <c r="G159" s="51"/>
      <c r="H159" s="51" t="e">
        <f t="shared" ref="H159" si="32">H158/H157*10</f>
        <v>#DIV/0!</v>
      </c>
      <c r="I159" s="51" t="e">
        <f t="shared" ref="I159" si="33">I158/I157*10</f>
        <v>#DIV/0!</v>
      </c>
    </row>
    <row r="160" spans="1:9" s="11" customFormat="1" ht="30" hidden="1" customHeight="1">
      <c r="A160" s="52" t="s">
        <v>161</v>
      </c>
      <c r="B160" s="25"/>
      <c r="C160" s="25"/>
      <c r="D160" s="13"/>
      <c r="E160" s="33"/>
      <c r="F160" s="33"/>
      <c r="G160" s="33"/>
      <c r="H160" s="33"/>
      <c r="I160" s="33"/>
    </row>
    <row r="161" spans="1:9" s="11" customFormat="1" ht="30" hidden="1" customHeight="1">
      <c r="A161" s="29" t="s">
        <v>162</v>
      </c>
      <c r="B161" s="25"/>
      <c r="C161" s="25"/>
      <c r="D161" s="13"/>
      <c r="E161" s="33"/>
      <c r="F161" s="32"/>
      <c r="G161" s="55"/>
      <c r="H161" s="24"/>
      <c r="I161" s="32"/>
    </row>
    <row r="162" spans="1:9" s="11" customFormat="1" ht="30" hidden="1" customHeight="1">
      <c r="A162" s="29" t="s">
        <v>76</v>
      </c>
      <c r="B162" s="50"/>
      <c r="C162" s="50"/>
      <c r="D162" s="13"/>
      <c r="E162" s="51"/>
      <c r="F162" s="51"/>
      <c r="G162" s="51"/>
      <c r="H162" s="51" t="e">
        <f>H161/H160*10</f>
        <v>#DIV/0!</v>
      </c>
      <c r="I162" s="24"/>
    </row>
    <row r="163" spans="1:9" s="11" customFormat="1" ht="30" hidden="1" customHeight="1">
      <c r="A163" s="52" t="s">
        <v>157</v>
      </c>
      <c r="B163" s="25"/>
      <c r="C163" s="25"/>
      <c r="D163" s="13"/>
      <c r="E163" s="33"/>
      <c r="F163" s="33"/>
      <c r="G163" s="33"/>
      <c r="H163" s="33"/>
      <c r="I163" s="33"/>
    </row>
    <row r="164" spans="1:9" s="11" customFormat="1" ht="30" hidden="1" customHeight="1">
      <c r="A164" s="29" t="s">
        <v>158</v>
      </c>
      <c r="B164" s="25"/>
      <c r="C164" s="25"/>
      <c r="D164" s="13"/>
      <c r="E164" s="33"/>
      <c r="F164" s="32"/>
      <c r="G164" s="55"/>
      <c r="H164" s="32"/>
      <c r="I164" s="32"/>
    </row>
    <row r="165" spans="1:9" s="11" customFormat="1" ht="30" hidden="1" customHeight="1">
      <c r="A165" s="29" t="s">
        <v>76</v>
      </c>
      <c r="B165" s="50"/>
      <c r="C165" s="50"/>
      <c r="D165" s="13"/>
      <c r="E165" s="51"/>
      <c r="F165" s="51"/>
      <c r="G165" s="51"/>
      <c r="H165" s="24"/>
      <c r="I165" s="24"/>
    </row>
    <row r="166" spans="1:9" s="11" customFormat="1" ht="30" hidden="1" customHeight="1" outlineLevel="1">
      <c r="A166" s="52" t="s">
        <v>93</v>
      </c>
      <c r="B166" s="25"/>
      <c r="C166" s="25"/>
      <c r="D166" s="13"/>
      <c r="E166" s="33"/>
      <c r="F166" s="33"/>
      <c r="G166" s="33"/>
      <c r="H166" s="33"/>
      <c r="I166" s="33"/>
    </row>
    <row r="167" spans="1:9" s="11" customFormat="1" ht="30" hidden="1" customHeight="1" outlineLevel="1">
      <c r="A167" s="29" t="s">
        <v>94</v>
      </c>
      <c r="B167" s="25"/>
      <c r="C167" s="25"/>
      <c r="D167" s="13"/>
      <c r="E167" s="33"/>
      <c r="F167" s="33"/>
      <c r="G167" s="33"/>
      <c r="H167" s="33"/>
      <c r="I167" s="33"/>
    </row>
    <row r="168" spans="1:9" s="11" customFormat="1" ht="30" hidden="1" customHeight="1">
      <c r="A168" s="29" t="s">
        <v>76</v>
      </c>
      <c r="B168" s="57"/>
      <c r="C168" s="57"/>
      <c r="D168" s="13"/>
      <c r="E168" s="55"/>
      <c r="F168" s="55"/>
      <c r="G168" s="55" t="e">
        <f>G167/G166*10</f>
        <v>#DIV/0!</v>
      </c>
      <c r="H168" s="55"/>
      <c r="I168" s="55" t="e">
        <f>I167/I166*10</f>
        <v>#DIV/0!</v>
      </c>
    </row>
    <row r="169" spans="1:9" s="11" customFormat="1" ht="30" hidden="1" customHeight="1" outlineLevel="1">
      <c r="A169" s="52" t="s">
        <v>95</v>
      </c>
      <c r="B169" s="25"/>
      <c r="C169" s="25"/>
      <c r="D169" s="13"/>
      <c r="E169" s="33"/>
      <c r="F169" s="33"/>
      <c r="G169" s="33"/>
      <c r="H169" s="33"/>
      <c r="I169" s="33"/>
    </row>
    <row r="170" spans="1:9" s="11" customFormat="1" ht="30" hidden="1" customHeight="1" outlineLevel="1">
      <c r="A170" s="29" t="s">
        <v>96</v>
      </c>
      <c r="B170" s="25"/>
      <c r="C170" s="25"/>
      <c r="D170" s="13"/>
      <c r="E170" s="33"/>
      <c r="F170" s="33"/>
      <c r="G170" s="33"/>
      <c r="H170" s="33"/>
      <c r="I170" s="33"/>
    </row>
    <row r="171" spans="1:9" s="11" customFormat="1" ht="30" hidden="1" customHeight="1">
      <c r="A171" s="29" t="s">
        <v>76</v>
      </c>
      <c r="B171" s="57"/>
      <c r="C171" s="57"/>
      <c r="D171" s="13"/>
      <c r="E171" s="57"/>
      <c r="F171" s="57"/>
      <c r="G171" s="55" t="e">
        <f>G170/G169*10</f>
        <v>#DIV/0!</v>
      </c>
      <c r="H171" s="57"/>
      <c r="I171" s="55" t="e">
        <f>I170/I169*10</f>
        <v>#DIV/0!</v>
      </c>
    </row>
    <row r="172" spans="1:9" s="11" customFormat="1" ht="30" hidden="1" customHeight="1">
      <c r="A172" s="52" t="s">
        <v>97</v>
      </c>
      <c r="B172" s="21"/>
      <c r="C172" s="25"/>
      <c r="D172" s="13"/>
      <c r="E172" s="33"/>
      <c r="F172" s="33"/>
      <c r="G172" s="33"/>
      <c r="H172" s="33"/>
      <c r="I172" s="33"/>
    </row>
    <row r="173" spans="1:9" s="11" customFormat="1" ht="30" hidden="1" customHeight="1">
      <c r="A173" s="52" t="s">
        <v>98</v>
      </c>
      <c r="B173" s="21"/>
      <c r="C173" s="25"/>
      <c r="D173" s="13"/>
      <c r="E173" s="33"/>
      <c r="F173" s="33"/>
      <c r="G173" s="33"/>
      <c r="H173" s="33"/>
      <c r="I173" s="33"/>
    </row>
    <row r="174" spans="1:9" s="11" customFormat="1" ht="30" hidden="1" customHeight="1">
      <c r="A174" s="52" t="s">
        <v>99</v>
      </c>
      <c r="B174" s="21"/>
      <c r="C174" s="25"/>
      <c r="D174" s="13"/>
      <c r="E174" s="33"/>
      <c r="F174" s="33"/>
      <c r="G174" s="33"/>
      <c r="H174" s="33"/>
      <c r="I174" s="33"/>
    </row>
    <row r="175" spans="1:9" s="47" customFormat="1" ht="30" hidden="1" customHeight="1">
      <c r="A175" s="29" t="s">
        <v>100</v>
      </c>
      <c r="B175" s="21"/>
      <c r="C175" s="25"/>
      <c r="D175" s="13"/>
      <c r="E175" s="35"/>
      <c r="F175" s="35"/>
      <c r="G175" s="35"/>
      <c r="H175" s="35"/>
      <c r="I175" s="35"/>
    </row>
    <row r="176" spans="1:9" s="47" customFormat="1" ht="30" hidden="1" customHeight="1">
      <c r="A176" s="12" t="s">
        <v>101</v>
      </c>
      <c r="B176" s="86"/>
      <c r="C176" s="86"/>
      <c r="D176" s="8"/>
      <c r="E176" s="27"/>
      <c r="F176" s="27"/>
      <c r="G176" s="27"/>
      <c r="H176" s="27"/>
      <c r="I176" s="27"/>
    </row>
    <row r="177" spans="1:19" s="11" customFormat="1" ht="30" hidden="1" customHeight="1">
      <c r="A177" s="29" t="s">
        <v>102</v>
      </c>
      <c r="B177" s="21"/>
      <c r="C177" s="25"/>
      <c r="D177" s="13"/>
      <c r="E177" s="9"/>
      <c r="F177" s="9"/>
      <c r="G177" s="9"/>
      <c r="H177" s="9"/>
      <c r="I177" s="9"/>
    </row>
    <row r="178" spans="1:19" s="11" customFormat="1" ht="30" hidden="1" customHeight="1" outlineLevel="1">
      <c r="A178" s="29" t="s">
        <v>103</v>
      </c>
      <c r="B178" s="21"/>
      <c r="C178" s="21"/>
      <c r="D178" s="13"/>
      <c r="E178" s="9"/>
      <c r="F178" s="9"/>
      <c r="G178" s="9"/>
      <c r="H178" s="9"/>
      <c r="I178" s="9"/>
    </row>
    <row r="179" spans="1:19" s="11" customFormat="1" ht="30" hidden="1" customHeight="1" outlineLevel="1">
      <c r="A179" s="29" t="s">
        <v>104</v>
      </c>
      <c r="B179" s="21"/>
      <c r="C179" s="25"/>
      <c r="D179" s="13"/>
      <c r="E179" s="35"/>
      <c r="F179" s="35"/>
      <c r="G179" s="35"/>
      <c r="H179" s="35"/>
      <c r="I179" s="35"/>
    </row>
    <row r="180" spans="1:19" s="11" customFormat="1" ht="30" hidden="1" customHeight="1">
      <c r="A180" s="12" t="s">
        <v>29</v>
      </c>
      <c r="B180" s="87"/>
      <c r="C180" s="87"/>
      <c r="D180" s="13"/>
      <c r="E180" s="14" t="e">
        <f>E179/E178</f>
        <v>#DIV/0!</v>
      </c>
      <c r="F180" s="14" t="e">
        <f t="shared" ref="F180:I180" si="34">F179/F178</f>
        <v>#DIV/0!</v>
      </c>
      <c r="G180" s="14" t="e">
        <f t="shared" si="34"/>
        <v>#DIV/0!</v>
      </c>
      <c r="H180" s="14" t="e">
        <f t="shared" si="34"/>
        <v>#DIV/0!</v>
      </c>
      <c r="I180" s="14" t="e">
        <f t="shared" si="34"/>
        <v>#DIV/0!</v>
      </c>
    </row>
    <row r="181" spans="1:19" s="11" customFormat="1" ht="30" hidden="1" customHeight="1">
      <c r="A181" s="10" t="s">
        <v>105</v>
      </c>
      <c r="B181" s="24"/>
      <c r="C181" s="24"/>
      <c r="D181" s="13"/>
      <c r="E181" s="9"/>
      <c r="F181" s="9"/>
      <c r="G181" s="9"/>
      <c r="H181" s="9"/>
      <c r="I181" s="9"/>
    </row>
    <row r="182" spans="1:19" s="11" customFormat="1" ht="30" hidden="1" customHeight="1">
      <c r="A182" s="10" t="s">
        <v>106</v>
      </c>
      <c r="B182" s="24"/>
      <c r="C182" s="24"/>
      <c r="D182" s="13"/>
      <c r="E182" s="9"/>
      <c r="F182" s="9"/>
      <c r="G182" s="9"/>
      <c r="H182" s="9"/>
      <c r="I182" s="9"/>
    </row>
    <row r="183" spans="1:19" s="11" customFormat="1" ht="30" hidden="1" customHeight="1">
      <c r="A183" s="29" t="s">
        <v>129</v>
      </c>
      <c r="B183" s="21"/>
      <c r="C183" s="25"/>
      <c r="D183" s="13"/>
      <c r="E183" s="58"/>
      <c r="F183" s="58"/>
      <c r="G183" s="58"/>
      <c r="H183" s="58"/>
      <c r="I183" s="58"/>
    </row>
    <row r="184" spans="1:19" s="47" customFormat="1" ht="30" hidden="1" customHeight="1" outlineLevel="1">
      <c r="A184" s="10" t="s">
        <v>151</v>
      </c>
      <c r="B184" s="25"/>
      <c r="C184" s="25"/>
      <c r="D184" s="13"/>
      <c r="E184" s="28">
        <v>1366</v>
      </c>
      <c r="F184" s="28">
        <v>2847</v>
      </c>
      <c r="G184" s="28">
        <v>5196</v>
      </c>
      <c r="H184" s="28">
        <v>6543</v>
      </c>
      <c r="I184" s="28">
        <v>2005</v>
      </c>
    </row>
    <row r="185" spans="1:19" s="59" customFormat="1" ht="30" hidden="1" customHeight="1" outlineLevel="1">
      <c r="A185" s="29" t="s">
        <v>107</v>
      </c>
      <c r="B185" s="25"/>
      <c r="C185" s="25"/>
      <c r="D185" s="13"/>
      <c r="E185" s="33">
        <v>1366</v>
      </c>
      <c r="F185" s="33">
        <v>2847</v>
      </c>
      <c r="G185" s="33">
        <v>5196</v>
      </c>
      <c r="H185" s="33">
        <v>6543</v>
      </c>
      <c r="I185" s="33">
        <v>1980</v>
      </c>
    </row>
    <row r="186" spans="1:19" s="47" customFormat="1" ht="30" hidden="1" customHeight="1">
      <c r="A186" s="10" t="s">
        <v>108</v>
      </c>
      <c r="B186" s="49"/>
      <c r="C186" s="49"/>
      <c r="D186" s="13"/>
      <c r="E186" s="69">
        <f t="shared" ref="E186:I186" si="35">E185/E184</f>
        <v>1</v>
      </c>
      <c r="F186" s="69">
        <f t="shared" si="35"/>
        <v>1</v>
      </c>
      <c r="G186" s="69">
        <f t="shared" si="35"/>
        <v>1</v>
      </c>
      <c r="H186" s="69">
        <f t="shared" si="35"/>
        <v>1</v>
      </c>
      <c r="I186" s="69">
        <f t="shared" si="35"/>
        <v>0.98753117206982544</v>
      </c>
    </row>
    <row r="187" spans="1:19" s="47" customFormat="1" ht="30" hidden="1" customHeight="1" outlineLevel="1">
      <c r="A187" s="10" t="s">
        <v>109</v>
      </c>
      <c r="B187" s="25"/>
      <c r="C187" s="25"/>
      <c r="D187" s="13"/>
      <c r="E187" s="46"/>
      <c r="F187" s="46"/>
      <c r="G187" s="46"/>
      <c r="H187" s="46"/>
      <c r="I187" s="46"/>
    </row>
    <row r="188" spans="1:19" s="59" customFormat="1" ht="30" hidden="1" customHeight="1" outlineLevel="1">
      <c r="A188" s="29" t="s">
        <v>110</v>
      </c>
      <c r="B188" s="21"/>
      <c r="C188" s="25"/>
      <c r="D188" s="13"/>
      <c r="E188" s="46">
        <v>17</v>
      </c>
      <c r="F188" s="33">
        <v>360</v>
      </c>
      <c r="G188" s="33">
        <v>2381</v>
      </c>
      <c r="H188" s="33">
        <v>435</v>
      </c>
      <c r="I188" s="33">
        <v>110</v>
      </c>
    </row>
    <row r="189" spans="1:19" s="47" customFormat="1" ht="30" hidden="1" customHeight="1">
      <c r="A189" s="10" t="s">
        <v>111</v>
      </c>
      <c r="B189" s="13"/>
      <c r="C189" s="13"/>
      <c r="D189" s="13"/>
      <c r="E189" s="14"/>
      <c r="F189" s="14"/>
      <c r="G189" s="14"/>
      <c r="H189" s="14"/>
      <c r="I189" s="14"/>
    </row>
    <row r="190" spans="1:19" s="47" customFormat="1" ht="30" hidden="1" customHeight="1">
      <c r="A190" s="12" t="s">
        <v>112</v>
      </c>
      <c r="B190" s="21"/>
      <c r="C190" s="25"/>
      <c r="D190" s="25"/>
      <c r="E190" s="33"/>
      <c r="F190" s="33"/>
      <c r="G190" s="33"/>
      <c r="H190" s="33"/>
      <c r="I190" s="33"/>
    </row>
    <row r="191" spans="1:19" s="59" customFormat="1" ht="30" hidden="1" customHeight="1" outlineLevel="1">
      <c r="A191" s="52" t="s">
        <v>113</v>
      </c>
      <c r="B191" s="21"/>
      <c r="C191" s="25"/>
      <c r="D191" s="8"/>
      <c r="E191" s="24"/>
      <c r="F191" s="24"/>
      <c r="G191" s="24"/>
      <c r="H191" s="24"/>
      <c r="I191" s="24"/>
    </row>
    <row r="192" spans="1:19" s="47" customFormat="1" ht="30" hidden="1" customHeight="1" outlineLevel="1">
      <c r="A192" s="12" t="s">
        <v>114</v>
      </c>
      <c r="B192" s="21"/>
      <c r="C192" s="25"/>
      <c r="D192" s="8"/>
      <c r="E192" s="46"/>
      <c r="F192" s="46"/>
      <c r="G192" s="46"/>
      <c r="H192" s="46"/>
      <c r="I192" s="46"/>
      <c r="S192" s="47" t="s">
        <v>0</v>
      </c>
    </row>
    <row r="193" spans="1:10" s="47" customFormat="1" ht="30" hidden="1" customHeight="1" outlineLevel="1">
      <c r="A193" s="12" t="s">
        <v>115</v>
      </c>
      <c r="B193" s="25"/>
      <c r="C193" s="25"/>
      <c r="D193" s="8"/>
      <c r="E193" s="24"/>
      <c r="F193" s="24"/>
      <c r="G193" s="24"/>
      <c r="H193" s="24"/>
      <c r="I193" s="24"/>
      <c r="J193" s="60"/>
    </row>
    <row r="194" spans="1:10" s="47" customFormat="1" ht="30" hidden="1" customHeight="1">
      <c r="A194" s="12" t="s">
        <v>116</v>
      </c>
      <c r="B194" s="49"/>
      <c r="C194" s="49"/>
      <c r="D194" s="8"/>
      <c r="E194" s="69" t="e">
        <f t="shared" ref="E194:I194" si="36">E191/E192</f>
        <v>#DIV/0!</v>
      </c>
      <c r="F194" s="69" t="e">
        <f t="shared" si="36"/>
        <v>#DIV/0!</v>
      </c>
      <c r="G194" s="69" t="e">
        <f t="shared" si="36"/>
        <v>#DIV/0!</v>
      </c>
      <c r="H194" s="69" t="e">
        <f t="shared" si="36"/>
        <v>#DIV/0!</v>
      </c>
      <c r="I194" s="69" t="e">
        <f t="shared" si="36"/>
        <v>#DIV/0!</v>
      </c>
    </row>
    <row r="195" spans="1:10" s="59" customFormat="1" ht="30" hidden="1" customHeight="1" outlineLevel="1">
      <c r="A195" s="52" t="s">
        <v>117</v>
      </c>
      <c r="B195" s="21"/>
      <c r="C195" s="25"/>
      <c r="D195" s="8"/>
      <c r="E195" s="24"/>
      <c r="F195" s="24"/>
      <c r="G195" s="24"/>
      <c r="H195" s="24"/>
      <c r="I195" s="24"/>
    </row>
    <row r="196" spans="1:10" s="47" customFormat="1" ht="28.15" hidden="1" customHeight="1" outlineLevel="1">
      <c r="A196" s="12" t="s">
        <v>114</v>
      </c>
      <c r="B196" s="21"/>
      <c r="C196" s="25"/>
      <c r="D196" s="8"/>
      <c r="E196" s="46"/>
      <c r="F196" s="46"/>
      <c r="G196" s="46"/>
      <c r="H196" s="46"/>
      <c r="I196" s="46"/>
    </row>
    <row r="197" spans="1:10" s="47" customFormat="1" ht="27" hidden="1" customHeight="1" outlineLevel="1">
      <c r="A197" s="12" t="s">
        <v>115</v>
      </c>
      <c r="B197" s="25"/>
      <c r="C197" s="25"/>
      <c r="D197" s="8"/>
      <c r="E197" s="24"/>
      <c r="F197" s="24"/>
      <c r="G197" s="24"/>
      <c r="H197" s="24"/>
      <c r="I197" s="24"/>
    </row>
    <row r="198" spans="1:10" s="59" customFormat="1" ht="30" hidden="1" customHeight="1">
      <c r="A198" s="12" t="s">
        <v>116</v>
      </c>
      <c r="B198" s="8"/>
      <c r="C198" s="8"/>
      <c r="D198" s="8"/>
      <c r="E198" s="27" t="e">
        <f t="shared" ref="E198:I198" si="37">E195/E196</f>
        <v>#DIV/0!</v>
      </c>
      <c r="F198" s="27" t="e">
        <f t="shared" si="37"/>
        <v>#DIV/0!</v>
      </c>
      <c r="G198" s="27" t="e">
        <f t="shared" si="37"/>
        <v>#DIV/0!</v>
      </c>
      <c r="H198" s="27" t="e">
        <f t="shared" si="37"/>
        <v>#DIV/0!</v>
      </c>
      <c r="I198" s="27" t="e">
        <f t="shared" si="37"/>
        <v>#DIV/0!</v>
      </c>
    </row>
    <row r="199" spans="1:10" s="59" customFormat="1" ht="30" hidden="1" customHeight="1" outlineLevel="1">
      <c r="A199" s="52" t="s">
        <v>118</v>
      </c>
      <c r="B199" s="21"/>
      <c r="C199" s="25"/>
      <c r="D199" s="8"/>
      <c r="E199" s="24"/>
      <c r="F199" s="24"/>
      <c r="G199" s="24"/>
      <c r="H199" s="24"/>
      <c r="I199" s="24"/>
    </row>
    <row r="200" spans="1:10" s="47" customFormat="1" ht="30" hidden="1" customHeight="1" outlineLevel="1">
      <c r="A200" s="12" t="s">
        <v>114</v>
      </c>
      <c r="B200" s="21"/>
      <c r="C200" s="25"/>
      <c r="D200" s="8"/>
      <c r="E200" s="46"/>
      <c r="F200" s="46"/>
      <c r="G200" s="46"/>
      <c r="H200" s="46"/>
      <c r="I200" s="46"/>
    </row>
    <row r="201" spans="1:10" s="47" customFormat="1" ht="30" hidden="1" customHeight="1" outlineLevel="1">
      <c r="A201" s="12" t="s">
        <v>119</v>
      </c>
      <c r="B201" s="25"/>
      <c r="C201" s="25"/>
      <c r="D201" s="8"/>
      <c r="E201" s="24"/>
      <c r="F201" s="24"/>
      <c r="G201" s="24"/>
      <c r="H201" s="24"/>
      <c r="I201" s="24"/>
    </row>
    <row r="202" spans="1:10" s="59" customFormat="1" ht="30" hidden="1" customHeight="1">
      <c r="A202" s="12" t="s">
        <v>120</v>
      </c>
      <c r="B202" s="8"/>
      <c r="C202" s="8"/>
      <c r="D202" s="8"/>
      <c r="E202" s="27" t="e">
        <f>E199/E200</f>
        <v>#DIV/0!</v>
      </c>
      <c r="F202" s="27" t="e">
        <f>F199/F200</f>
        <v>#DIV/0!</v>
      </c>
      <c r="G202" s="27" t="e">
        <f t="shared" ref="G202:I202" si="38">G199/G200</f>
        <v>#DIV/0!</v>
      </c>
      <c r="H202" s="27" t="e">
        <f t="shared" si="38"/>
        <v>#DIV/0!</v>
      </c>
      <c r="I202" s="27" t="e">
        <f t="shared" si="38"/>
        <v>#DIV/0!</v>
      </c>
    </row>
    <row r="203" spans="1:10" s="47" customFormat="1" ht="30" hidden="1" customHeight="1">
      <c r="A203" s="52" t="s">
        <v>121</v>
      </c>
      <c r="B203" s="25"/>
      <c r="C203" s="25"/>
      <c r="D203" s="8"/>
      <c r="E203" s="33"/>
      <c r="F203" s="33"/>
      <c r="G203" s="33"/>
      <c r="H203" s="33"/>
      <c r="I203" s="33"/>
    </row>
    <row r="204" spans="1:10" s="47" customFormat="1" ht="30" hidden="1" customHeight="1">
      <c r="A204" s="12" t="s">
        <v>119</v>
      </c>
      <c r="B204" s="25"/>
      <c r="C204" s="25"/>
      <c r="D204" s="8"/>
      <c r="E204" s="24"/>
      <c r="F204" s="24"/>
      <c r="G204" s="24"/>
      <c r="H204" s="24"/>
      <c r="I204" s="24"/>
    </row>
    <row r="205" spans="1:10" s="47" customFormat="1" ht="30" hidden="1" customHeight="1">
      <c r="A205" s="29" t="s">
        <v>122</v>
      </c>
      <c r="B205" s="25"/>
      <c r="C205" s="25"/>
      <c r="D205" s="8"/>
      <c r="E205" s="46"/>
      <c r="F205" s="46"/>
      <c r="G205" s="46"/>
      <c r="H205" s="46"/>
      <c r="I205" s="46"/>
    </row>
    <row r="206" spans="1:10" s="47" customFormat="1" ht="30" hidden="1" customHeight="1">
      <c r="A206" s="12" t="s">
        <v>119</v>
      </c>
      <c r="B206" s="25"/>
      <c r="C206" s="25"/>
      <c r="D206" s="8"/>
      <c r="E206" s="24"/>
      <c r="F206" s="24"/>
      <c r="G206" s="24"/>
      <c r="H206" s="24"/>
      <c r="I206" s="24"/>
    </row>
    <row r="207" spans="1:10" s="47" customFormat="1" ht="30" hidden="1" customHeight="1">
      <c r="A207" s="29" t="s">
        <v>144</v>
      </c>
      <c r="B207" s="25"/>
      <c r="C207" s="25"/>
      <c r="D207" s="8"/>
      <c r="E207" s="46"/>
      <c r="F207" s="46"/>
      <c r="G207" s="46"/>
      <c r="H207" s="46"/>
      <c r="I207" s="46"/>
    </row>
    <row r="208" spans="1:10" s="47" customFormat="1" ht="30" hidden="1" customHeight="1">
      <c r="A208" s="29" t="s">
        <v>123</v>
      </c>
      <c r="B208" s="25"/>
      <c r="C208" s="25"/>
      <c r="D208" s="8"/>
      <c r="E208" s="24">
        <f>E206+E204+E201+E197+E193</f>
        <v>0</v>
      </c>
      <c r="F208" s="24">
        <f t="shared" ref="F208:I208" si="39">F206+F204+F201+F197+F193</f>
        <v>0</v>
      </c>
      <c r="G208" s="24">
        <f t="shared" si="39"/>
        <v>0</v>
      </c>
      <c r="H208" s="24">
        <f t="shared" si="39"/>
        <v>0</v>
      </c>
      <c r="I208" s="24">
        <f t="shared" si="39"/>
        <v>0</v>
      </c>
    </row>
    <row r="209" spans="1:9" s="47" customFormat="1" ht="30" hidden="1" customHeight="1">
      <c r="A209" s="12" t="s">
        <v>150</v>
      </c>
      <c r="B209" s="24"/>
      <c r="C209" s="24"/>
      <c r="D209" s="8"/>
      <c r="E209" s="24"/>
      <c r="F209" s="24"/>
      <c r="G209" s="24"/>
      <c r="H209" s="24"/>
      <c r="I209" s="24"/>
    </row>
    <row r="210" spans="1:9" s="47" customFormat="1" ht="0.6" customHeight="1">
      <c r="A210" s="52" t="s">
        <v>143</v>
      </c>
      <c r="B210" s="50" t="e">
        <f>B208/B209*10</f>
        <v>#DIV/0!</v>
      </c>
      <c r="C210" s="50" t="e">
        <f>C208/C209*10</f>
        <v>#DIV/0!</v>
      </c>
      <c r="D210" s="8" t="e">
        <f t="shared" ref="D210" si="40">C210/B210</f>
        <v>#DIV/0!</v>
      </c>
      <c r="E210" s="51" t="e">
        <f>E208/E209*10</f>
        <v>#DIV/0!</v>
      </c>
      <c r="F210" s="51" t="e">
        <f t="shared" ref="F210:I210" si="41">F208/F209*10</f>
        <v>#DIV/0!</v>
      </c>
      <c r="G210" s="51" t="e">
        <f t="shared" si="41"/>
        <v>#DIV/0!</v>
      </c>
      <c r="H210" s="51" t="e">
        <f t="shared" si="41"/>
        <v>#DIV/0!</v>
      </c>
      <c r="I210" s="51" t="e">
        <f t="shared" si="41"/>
        <v>#DIV/0!</v>
      </c>
    </row>
    <row r="211" spans="1:9" ht="18" customHeight="1">
      <c r="A211" s="85"/>
      <c r="B211" s="85"/>
      <c r="C211" s="85"/>
      <c r="D211" s="85"/>
      <c r="E211" s="85"/>
      <c r="F211" s="85"/>
      <c r="G211" s="85"/>
      <c r="H211" s="85"/>
      <c r="I211" s="85"/>
    </row>
    <row r="212" spans="1:9" ht="27" hidden="1" customHeight="1">
      <c r="A212" s="12" t="s">
        <v>160</v>
      </c>
      <c r="B212" s="80"/>
      <c r="C212" s="80">
        <f>SUM(E212:I212)</f>
        <v>61</v>
      </c>
      <c r="D212" s="80"/>
      <c r="E212" s="80">
        <v>11</v>
      </c>
      <c r="F212" s="80">
        <v>12</v>
      </c>
      <c r="G212" s="80">
        <v>15</v>
      </c>
      <c r="H212" s="80">
        <v>20</v>
      </c>
      <c r="I212" s="80">
        <v>3</v>
      </c>
    </row>
    <row r="213" spans="1:9" ht="18" hidden="1" customHeight="1">
      <c r="A213" s="12" t="s">
        <v>164</v>
      </c>
      <c r="B213" s="80">
        <v>108</v>
      </c>
      <c r="C213" s="80">
        <f>SUM(E213:I213)</f>
        <v>125</v>
      </c>
      <c r="D213" s="80"/>
      <c r="E213" s="80">
        <v>20</v>
      </c>
      <c r="F213" s="80">
        <v>5</v>
      </c>
      <c r="G213" s="80">
        <v>59</v>
      </c>
      <c r="H213" s="80">
        <v>16</v>
      </c>
      <c r="I213" s="80">
        <v>25</v>
      </c>
    </row>
    <row r="214" spans="1:9" ht="24.6" hidden="1" customHeight="1">
      <c r="A214" s="81" t="s">
        <v>124</v>
      </c>
      <c r="B214" s="62"/>
      <c r="C214" s="62">
        <f>SUM(E214:I214)</f>
        <v>0</v>
      </c>
      <c r="D214" s="62"/>
      <c r="E214" s="62"/>
      <c r="F214" s="62"/>
      <c r="G214" s="62"/>
      <c r="H214" s="62"/>
      <c r="I214" s="62"/>
    </row>
    <row r="215" spans="1:9" s="64" customFormat="1" ht="21.6" hidden="1" customHeight="1">
      <c r="A215" s="63" t="s">
        <v>125</v>
      </c>
      <c r="B215" s="63"/>
      <c r="C215" s="63">
        <f>SUM(E215:I215)</f>
        <v>0</v>
      </c>
      <c r="D215" s="63"/>
      <c r="E215" s="63"/>
      <c r="F215" s="63"/>
      <c r="G215" s="63"/>
      <c r="H215" s="63"/>
      <c r="I215" s="63"/>
    </row>
    <row r="216" spans="1:9" s="64" customFormat="1" ht="21.6" hidden="1" customHeight="1">
      <c r="A216" s="63" t="s">
        <v>126</v>
      </c>
      <c r="B216" s="63"/>
      <c r="C216" s="63">
        <f>SUM(E216:I216)</f>
        <v>0</v>
      </c>
      <c r="D216" s="63"/>
      <c r="E216" s="63"/>
      <c r="F216" s="63"/>
      <c r="G216" s="63"/>
      <c r="H216" s="63"/>
      <c r="I216" s="63"/>
    </row>
    <row r="217" spans="1:9" s="64" customFormat="1" ht="21.6" hidden="1" customHeight="1">
      <c r="A217" s="65"/>
      <c r="B217" s="65"/>
      <c r="C217" s="65"/>
      <c r="D217" s="65"/>
      <c r="E217" s="65"/>
      <c r="F217" s="65"/>
      <c r="G217" s="65"/>
      <c r="H217" s="65"/>
      <c r="I217" s="65"/>
    </row>
    <row r="218" spans="1:9" s="64" customFormat="1" ht="21.6" hidden="1" customHeight="1">
      <c r="A218" s="65" t="s">
        <v>127</v>
      </c>
      <c r="B218" s="65"/>
      <c r="C218" s="65"/>
      <c r="D218" s="65"/>
      <c r="E218" s="65"/>
      <c r="F218" s="65"/>
      <c r="G218" s="65"/>
      <c r="H218" s="65"/>
      <c r="I218" s="65"/>
    </row>
    <row r="219" spans="1:9" ht="16.899999999999999" hidden="1" customHeight="1">
      <c r="A219" s="82"/>
      <c r="B219" s="83"/>
      <c r="C219" s="83"/>
      <c r="D219" s="83"/>
      <c r="E219" s="3"/>
      <c r="F219" s="3"/>
      <c r="G219" s="3"/>
      <c r="H219" s="3"/>
      <c r="I219" s="3"/>
    </row>
    <row r="220" spans="1:9" ht="41.45" hidden="1" customHeight="1">
      <c r="A220" s="96"/>
      <c r="B220" s="96"/>
      <c r="C220" s="96"/>
      <c r="D220" s="96"/>
      <c r="E220" s="96"/>
      <c r="F220" s="96"/>
      <c r="G220" s="96"/>
      <c r="H220" s="96"/>
      <c r="I220" s="96"/>
    </row>
    <row r="221" spans="1:9" ht="20.45" hidden="1" customHeight="1">
      <c r="A221" s="94"/>
      <c r="B221" s="95"/>
      <c r="C221" s="95"/>
      <c r="D221" s="95"/>
      <c r="E221" s="95"/>
      <c r="F221" s="95"/>
      <c r="G221" s="95"/>
      <c r="H221" s="95"/>
      <c r="I221" s="3"/>
    </row>
    <row r="222" spans="1:9" ht="16.899999999999999" customHeight="1">
      <c r="A222" s="84"/>
      <c r="B222" s="5"/>
      <c r="C222" s="5"/>
      <c r="D222" s="5"/>
      <c r="E222" s="3"/>
      <c r="F222" s="3"/>
      <c r="G222" s="3"/>
      <c r="H222" s="3"/>
      <c r="I222" s="3"/>
    </row>
    <row r="223" spans="1:9" ht="9" customHeight="1">
      <c r="A223" s="66"/>
      <c r="B223" s="67"/>
      <c r="C223" s="67"/>
      <c r="D223" s="67"/>
      <c r="E223" s="67"/>
      <c r="F223" s="67"/>
      <c r="G223" s="67"/>
      <c r="H223" s="67"/>
      <c r="I223" s="67"/>
    </row>
    <row r="224" spans="1:9" s="11" customFormat="1" ht="49.15" hidden="1" customHeight="1">
      <c r="A224" s="29" t="s">
        <v>128</v>
      </c>
      <c r="B224" s="25"/>
      <c r="C224" s="25">
        <f>SUM(E224:I224)</f>
        <v>58362</v>
      </c>
      <c r="D224" s="25"/>
      <c r="E224" s="35">
        <v>9345</v>
      </c>
      <c r="F224" s="35">
        <v>9100</v>
      </c>
      <c r="G224" s="35">
        <v>16579</v>
      </c>
      <c r="H224" s="35">
        <v>16195</v>
      </c>
      <c r="I224" s="35">
        <v>7143</v>
      </c>
    </row>
    <row r="225" spans="1:9" ht="21" hidden="1" customHeight="1">
      <c r="A225" s="61" t="s">
        <v>130</v>
      </c>
      <c r="B225" s="68"/>
      <c r="C225" s="25">
        <f>SUM(E225:I225)</f>
        <v>102</v>
      </c>
      <c r="D225" s="25"/>
      <c r="E225" s="61">
        <v>16</v>
      </c>
      <c r="F225" s="61">
        <v>21</v>
      </c>
      <c r="G225" s="61">
        <v>32</v>
      </c>
      <c r="H225" s="61">
        <v>25</v>
      </c>
      <c r="I225" s="61">
        <v>8</v>
      </c>
    </row>
    <row r="226" spans="1:9" ht="0.6" hidden="1" customHeight="1">
      <c r="A226" s="61" t="s">
        <v>131</v>
      </c>
      <c r="B226" s="68"/>
      <c r="C226" s="25">
        <f>SUM(E226:I226)</f>
        <v>66</v>
      </c>
      <c r="D226" s="25"/>
      <c r="E226" s="61">
        <v>10</v>
      </c>
      <c r="F226" s="61">
        <v>2</v>
      </c>
      <c r="G226" s="61">
        <v>42</v>
      </c>
      <c r="H226" s="61">
        <v>11</v>
      </c>
      <c r="I226" s="61">
        <v>1</v>
      </c>
    </row>
    <row r="227" spans="1:9" ht="2.4500000000000002" hidden="1" customHeight="1">
      <c r="A227" s="61" t="s">
        <v>131</v>
      </c>
      <c r="B227" s="68"/>
      <c r="C227" s="25">
        <f>SUM(E227:I227)</f>
        <v>66</v>
      </c>
      <c r="D227" s="25"/>
      <c r="E227" s="61">
        <v>10</v>
      </c>
      <c r="F227" s="61">
        <v>2</v>
      </c>
      <c r="G227" s="61">
        <v>42</v>
      </c>
      <c r="H227" s="61">
        <v>11</v>
      </c>
      <c r="I227" s="61">
        <v>1</v>
      </c>
    </row>
    <row r="228" spans="1:9" ht="24" hidden="1" customHeight="1">
      <c r="A228" s="61" t="s">
        <v>56</v>
      </c>
      <c r="B228" s="25">
        <v>554</v>
      </c>
      <c r="C228" s="25">
        <f>SUM(E228:I228)</f>
        <v>171</v>
      </c>
      <c r="D228" s="25"/>
      <c r="E228" s="78">
        <v>11</v>
      </c>
      <c r="F228" s="78">
        <v>15</v>
      </c>
      <c r="G228" s="78">
        <v>93</v>
      </c>
      <c r="H228" s="78">
        <v>30</v>
      </c>
      <c r="I228" s="78">
        <v>22</v>
      </c>
    </row>
    <row r="229" spans="1:9" hidden="1"/>
    <row r="230" spans="1:9" s="61" customFormat="1" hidden="1">
      <c r="A230" s="61" t="s">
        <v>138</v>
      </c>
      <c r="B230" s="68"/>
      <c r="C230" s="61">
        <f>SUM(E230:I230)</f>
        <v>11</v>
      </c>
      <c r="E230" s="61">
        <v>3</v>
      </c>
      <c r="G230" s="61">
        <v>1</v>
      </c>
      <c r="H230" s="61">
        <v>6</v>
      </c>
      <c r="I230" s="61">
        <v>1</v>
      </c>
    </row>
    <row r="231" spans="1:9" hidden="1"/>
    <row r="232" spans="1:9" ht="21.6" hidden="1" customHeight="1">
      <c r="A232" s="61" t="s">
        <v>142</v>
      </c>
      <c r="B232" s="25">
        <v>45</v>
      </c>
      <c r="C232" s="25">
        <f>SUM(E232:I232)</f>
        <v>14</v>
      </c>
      <c r="D232" s="25"/>
      <c r="E232" s="78">
        <v>5</v>
      </c>
      <c r="F232" s="78">
        <v>3</v>
      </c>
      <c r="G232" s="78"/>
      <c r="H232" s="78">
        <v>5</v>
      </c>
      <c r="I232" s="78">
        <v>1</v>
      </c>
    </row>
    <row r="233" spans="1:9" hidden="1"/>
    <row r="234" spans="1:9" hidden="1"/>
    <row r="235" spans="1:9" ht="13.9" hidden="1" customHeight="1"/>
    <row r="236" spans="1:9" hidden="1">
      <c r="I236" s="1" t="s">
        <v>152</v>
      </c>
    </row>
    <row r="238" spans="1:9" ht="22.5" hidden="1">
      <c r="A238" s="12" t="s">
        <v>165</v>
      </c>
      <c r="B238" s="68"/>
      <c r="C238" s="80">
        <f>SUM(E238:I238)</f>
        <v>6</v>
      </c>
      <c r="D238" s="68"/>
      <c r="E238" s="61">
        <v>1</v>
      </c>
      <c r="F238" s="61">
        <v>2</v>
      </c>
      <c r="G238" s="61"/>
      <c r="H238" s="61">
        <v>2</v>
      </c>
      <c r="I238" s="61">
        <v>1</v>
      </c>
    </row>
  </sheetData>
  <dataConsolidate/>
  <mergeCells count="12">
    <mergeCell ref="F4:F6"/>
    <mergeCell ref="E4:E6"/>
    <mergeCell ref="A2:I2"/>
    <mergeCell ref="A4:A6"/>
    <mergeCell ref="B4:B6"/>
    <mergeCell ref="C4:C6"/>
    <mergeCell ref="A221:H221"/>
    <mergeCell ref="A220:I220"/>
    <mergeCell ref="D4:D6"/>
    <mergeCell ref="G4:G6"/>
    <mergeCell ref="H4:H6"/>
    <mergeCell ref="I4:I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4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shemagro1</cp:lastModifiedBy>
  <cp:lastPrinted>2019-04-22T05:13:35Z</cp:lastPrinted>
  <dcterms:created xsi:type="dcterms:W3CDTF">2017-06-08T05:54:08Z</dcterms:created>
  <dcterms:modified xsi:type="dcterms:W3CDTF">2019-04-22T12:25:20Z</dcterms:modified>
</cp:coreProperties>
</file>