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'Свод'!$A$1:$R$23</definedName>
  </definedNames>
  <calcPr fullCalcOnLoad="1"/>
</workbook>
</file>

<file path=xl/sharedStrings.xml><?xml version="1.0" encoding="utf-8"?>
<sst xmlns="http://schemas.openxmlformats.org/spreadsheetml/2006/main" count="43" uniqueCount="34">
  <si>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</si>
  <si>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</si>
  <si>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</si>
  <si>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</si>
  <si>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</si>
  <si>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</si>
  <si>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</si>
  <si>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</si>
  <si>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</si>
  <si>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</si>
  <si>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</si>
  <si>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</si>
  <si>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</si>
  <si>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</si>
  <si>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</si>
  <si>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</si>
  <si>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</si>
  <si>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</si>
  <si>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</si>
  <si>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</si>
  <si>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Скошено многолетних трав, га</t>
  </si>
  <si>
    <t>№ п/п</t>
  </si>
  <si>
    <t>Сено</t>
  </si>
  <si>
    <t>Сенаж</t>
  </si>
  <si>
    <t xml:space="preserve">% </t>
  </si>
  <si>
    <t>План</t>
  </si>
  <si>
    <t>%</t>
  </si>
  <si>
    <t xml:space="preserve">Вып. </t>
  </si>
  <si>
    <t>Вып.</t>
  </si>
  <si>
    <t>Заготовлено, т</t>
  </si>
  <si>
    <t>Междурядная обработка картофеля, га</t>
  </si>
  <si>
    <t>З/корм</t>
  </si>
  <si>
    <t xml:space="preserve">Скошено однолетних трав, га </t>
  </si>
  <si>
    <t>Информация о ходе проведения весенних полевых работ в сельхозпредприятиях и К(Ф)Х Яльчикского района на 21.06.2019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</si>
</sst>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view="pageBreakPreview" zoomScale="35" zoomScaleNormal="60" zoomScaleSheetLayoutView="3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O1"/>
    </sheetView>
  </sheetViews>
  <sheetFormatPr defaultColWidth="9.00390625" defaultRowHeight="12.75" outlineLevelRow="1"/>
  <cols>
    <col min="1" max="1" width="11.75390625" style="1" customWidth="1"/>
    <col min="2" max="2" width="49.875" style="4" customWidth="1"/>
    <col min="3" max="3" width="29.25390625" style="1" customWidth="1"/>
    <col min="4" max="4" width="23.625" style="1" customWidth="1"/>
    <col min="5" max="5" width="22.00390625" style="1" customWidth="1"/>
    <col min="6" max="6" width="22.25390625" style="1" customWidth="1"/>
    <col min="7" max="7" width="22.875" style="1" customWidth="1"/>
    <col min="8" max="8" width="21.125" style="1" customWidth="1"/>
    <col min="9" max="9" width="24.125" style="1" customWidth="1"/>
    <col min="10" max="10" width="28.25390625" style="1" customWidth="1"/>
    <col min="11" max="11" width="20.375" style="1" customWidth="1"/>
    <col min="12" max="12" width="25.875" style="1" customWidth="1"/>
    <col min="13" max="13" width="26.25390625" style="1" customWidth="1"/>
    <col min="14" max="14" width="19.25390625" style="1" customWidth="1"/>
    <col min="15" max="15" width="37.25390625" style="1" customWidth="1"/>
    <col min="16" max="16" width="23.00390625" style="1" customWidth="1"/>
    <col min="17" max="17" width="20.125" style="1" customWidth="1"/>
    <col min="18" max="18" width="19.00390625" style="1" customWidth="1"/>
    <col min="19" max="16384" width="9.125" style="1" customWidth="1"/>
  </cols>
  <sheetData>
    <row r="1" spans="1:17" s="2" customFormat="1" ht="143.25" customHeight="1">
      <c r="A1" s="47" t="s">
        <v>33</v>
      </c>
      <c r="B1" s="4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0"/>
      <c r="Q1" s="30"/>
    </row>
    <row r="2" spans="1:18" s="3" customFormat="1" ht="69" customHeight="1">
      <c r="A2" s="44" t="s">
        <v>21</v>
      </c>
      <c r="B2" s="41" t="s">
        <v>18</v>
      </c>
      <c r="C2" s="49" t="s">
        <v>20</v>
      </c>
      <c r="D2" s="49"/>
      <c r="E2" s="49"/>
      <c r="F2" s="49"/>
      <c r="G2" s="49"/>
      <c r="H2" s="49"/>
      <c r="I2" s="38" t="s">
        <v>29</v>
      </c>
      <c r="J2" s="39"/>
      <c r="K2" s="39"/>
      <c r="L2" s="39"/>
      <c r="M2" s="39"/>
      <c r="N2" s="40"/>
      <c r="O2" s="32" t="s">
        <v>30</v>
      </c>
      <c r="P2" s="32" t="s">
        <v>32</v>
      </c>
      <c r="Q2" s="33"/>
      <c r="R2" s="34"/>
    </row>
    <row r="3" spans="1:18" s="3" customFormat="1" ht="73.5" customHeight="1">
      <c r="A3" s="45"/>
      <c r="B3" s="42"/>
      <c r="C3" s="48"/>
      <c r="D3" s="48"/>
      <c r="E3" s="48"/>
      <c r="F3" s="48"/>
      <c r="G3" s="48"/>
      <c r="H3" s="48"/>
      <c r="I3" s="38" t="s">
        <v>22</v>
      </c>
      <c r="J3" s="39"/>
      <c r="K3" s="40"/>
      <c r="L3" s="38" t="s">
        <v>23</v>
      </c>
      <c r="M3" s="39"/>
      <c r="N3" s="40"/>
      <c r="O3" s="35"/>
      <c r="P3" s="35"/>
      <c r="Q3" s="36"/>
      <c r="R3" s="37"/>
    </row>
    <row r="4" spans="1:18" s="12" customFormat="1" ht="49.5" customHeight="1" outlineLevel="1">
      <c r="A4" s="46"/>
      <c r="B4" s="43"/>
      <c r="C4" s="27" t="s">
        <v>25</v>
      </c>
      <c r="D4" s="28" t="s">
        <v>28</v>
      </c>
      <c r="E4" s="29" t="s">
        <v>24</v>
      </c>
      <c r="F4" s="20" t="s">
        <v>31</v>
      </c>
      <c r="G4" s="25" t="s">
        <v>22</v>
      </c>
      <c r="H4" s="25" t="s">
        <v>23</v>
      </c>
      <c r="I4" s="25" t="s">
        <v>25</v>
      </c>
      <c r="J4" s="25" t="s">
        <v>27</v>
      </c>
      <c r="K4" s="25" t="s">
        <v>26</v>
      </c>
      <c r="L4" s="24" t="s">
        <v>25</v>
      </c>
      <c r="M4" s="24" t="s">
        <v>28</v>
      </c>
      <c r="N4" s="24" t="s">
        <v>26</v>
      </c>
      <c r="O4" s="26"/>
      <c r="P4" s="25" t="s">
        <v>25</v>
      </c>
      <c r="Q4" s="25" t="s">
        <v>27</v>
      </c>
      <c r="R4" s="25" t="s">
        <v>26</v>
      </c>
    </row>
    <row r="5" spans="1:18" s="12" customFormat="1" ht="49.5" customHeight="1" outlineLevel="1">
      <c r="A5" s="11">
        <v>1</v>
      </c>
      <c r="B5" s="11" t="s">
        <v>0</v>
      </c>
      <c r="C5" s="17">
        <v>940</v>
      </c>
      <c r="D5" s="17">
        <f>F5+G5+H5</f>
        <v>477</v>
      </c>
      <c r="E5" s="22">
        <f>D5/C5*100</f>
        <v>50.744680851063826</v>
      </c>
      <c r="F5" s="17">
        <v>77</v>
      </c>
      <c r="G5" s="17">
        <v>300</v>
      </c>
      <c r="H5" s="17">
        <v>100</v>
      </c>
      <c r="I5" s="17">
        <v>900</v>
      </c>
      <c r="J5" s="17">
        <v>404</v>
      </c>
      <c r="K5" s="22">
        <f>J5/I5*100</f>
        <v>44.888888888888886</v>
      </c>
      <c r="L5" s="17">
        <v>7000</v>
      </c>
      <c r="M5" s="17">
        <v>100</v>
      </c>
      <c r="N5" s="22">
        <f>M5/L5*100</f>
        <v>1.4285714285714286</v>
      </c>
      <c r="O5" s="31"/>
      <c r="P5" s="31">
        <v>1834</v>
      </c>
      <c r="Q5" s="31"/>
      <c r="R5" s="22">
        <f aca="true" t="shared" si="0" ref="R5:R17">Q5/P5*100</f>
        <v>0</v>
      </c>
    </row>
    <row r="6" spans="1:18" s="14" customFormat="1" ht="49.5" customHeight="1" outlineLevel="1">
      <c r="A6" s="11">
        <v>2</v>
      </c>
      <c r="B6" s="11" t="s">
        <v>1</v>
      </c>
      <c r="C6" s="17">
        <v>209</v>
      </c>
      <c r="D6" s="17">
        <f aca="true" t="shared" si="1" ref="D6:D22">F6+G6+H6</f>
        <v>185</v>
      </c>
      <c r="E6" s="22">
        <f aca="true" t="shared" si="2" ref="E6:E23">D6/C6*100</f>
        <v>88.51674641148325</v>
      </c>
      <c r="F6" s="17">
        <v>15</v>
      </c>
      <c r="G6" s="17">
        <v>60</v>
      </c>
      <c r="H6" s="17">
        <v>110</v>
      </c>
      <c r="I6" s="17">
        <v>750</v>
      </c>
      <c r="J6" s="17">
        <v>100</v>
      </c>
      <c r="K6" s="22">
        <f aca="true" t="shared" si="3" ref="K6:K23">J6/I6*100</f>
        <v>13.333333333333334</v>
      </c>
      <c r="L6" s="17">
        <v>2100</v>
      </c>
      <c r="M6" s="17">
        <v>550</v>
      </c>
      <c r="N6" s="22">
        <f aca="true" t="shared" si="4" ref="N6:N23">M6/L6*100</f>
        <v>26.190476190476193</v>
      </c>
      <c r="O6" s="31"/>
      <c r="P6" s="31">
        <v>202</v>
      </c>
      <c r="Q6" s="31"/>
      <c r="R6" s="22">
        <f t="shared" si="0"/>
        <v>0</v>
      </c>
    </row>
    <row r="7" spans="1:18" s="12" customFormat="1" ht="49.5" customHeight="1" outlineLevel="1">
      <c r="A7" s="11">
        <v>3</v>
      </c>
      <c r="B7" s="11" t="s">
        <v>2</v>
      </c>
      <c r="C7" s="17">
        <v>350</v>
      </c>
      <c r="D7" s="17">
        <f t="shared" si="1"/>
        <v>238</v>
      </c>
      <c r="E7" s="22">
        <f t="shared" si="2"/>
        <v>68</v>
      </c>
      <c r="F7" s="17">
        <v>48</v>
      </c>
      <c r="G7" s="17">
        <v>190</v>
      </c>
      <c r="H7" s="17"/>
      <c r="I7" s="17">
        <v>500</v>
      </c>
      <c r="J7" s="17">
        <v>75</v>
      </c>
      <c r="K7" s="22">
        <f t="shared" si="3"/>
        <v>15</v>
      </c>
      <c r="L7" s="17">
        <v>2100</v>
      </c>
      <c r="M7" s="17"/>
      <c r="N7" s="22">
        <f t="shared" si="4"/>
        <v>0</v>
      </c>
      <c r="O7" s="31"/>
      <c r="P7" s="31">
        <v>240</v>
      </c>
      <c r="Q7" s="27"/>
      <c r="R7" s="22">
        <f t="shared" si="0"/>
        <v>0</v>
      </c>
    </row>
    <row r="8" spans="1:18" s="12" customFormat="1" ht="49.5" customHeight="1" outlineLevel="1">
      <c r="A8" s="11">
        <v>4</v>
      </c>
      <c r="B8" s="15" t="s">
        <v>3</v>
      </c>
      <c r="C8" s="19">
        <v>0</v>
      </c>
      <c r="D8" s="17">
        <f t="shared" si="1"/>
        <v>8</v>
      </c>
      <c r="E8" s="22">
        <v>0</v>
      </c>
      <c r="F8" s="22">
        <v>0</v>
      </c>
      <c r="G8" s="22">
        <v>8</v>
      </c>
      <c r="H8" s="22">
        <v>0</v>
      </c>
      <c r="I8" s="22">
        <v>0</v>
      </c>
      <c r="J8" s="22">
        <v>15</v>
      </c>
      <c r="K8" s="22">
        <v>0</v>
      </c>
      <c r="L8" s="22">
        <v>0</v>
      </c>
      <c r="M8" s="22">
        <v>0</v>
      </c>
      <c r="N8" s="22">
        <v>0</v>
      </c>
      <c r="O8" s="31">
        <v>250</v>
      </c>
      <c r="P8" s="31">
        <v>95</v>
      </c>
      <c r="Q8" s="31"/>
      <c r="R8" s="22">
        <f t="shared" si="0"/>
        <v>0</v>
      </c>
    </row>
    <row r="9" spans="1:18" s="12" customFormat="1" ht="49.5" customHeight="1" outlineLevel="1">
      <c r="A9" s="11">
        <v>5</v>
      </c>
      <c r="B9" s="11" t="s">
        <v>4</v>
      </c>
      <c r="C9" s="17">
        <v>710</v>
      </c>
      <c r="D9" s="17">
        <f t="shared" si="1"/>
        <v>365</v>
      </c>
      <c r="E9" s="22">
        <f t="shared" si="2"/>
        <v>51.40845070422535</v>
      </c>
      <c r="F9" s="17">
        <v>105</v>
      </c>
      <c r="G9" s="17">
        <v>260</v>
      </c>
      <c r="H9" s="17"/>
      <c r="I9" s="17">
        <v>900</v>
      </c>
      <c r="J9" s="17">
        <v>420</v>
      </c>
      <c r="K9" s="22">
        <f t="shared" si="3"/>
        <v>46.666666666666664</v>
      </c>
      <c r="L9" s="17">
        <v>2500</v>
      </c>
      <c r="M9" s="17"/>
      <c r="N9" s="22">
        <f t="shared" si="4"/>
        <v>0</v>
      </c>
      <c r="O9" s="31"/>
      <c r="P9" s="31">
        <v>129</v>
      </c>
      <c r="Q9" s="31"/>
      <c r="R9" s="22">
        <f t="shared" si="0"/>
        <v>0</v>
      </c>
    </row>
    <row r="10" spans="1:18" s="12" customFormat="1" ht="49.5" customHeight="1" outlineLevel="1">
      <c r="A10" s="11">
        <v>6</v>
      </c>
      <c r="B10" s="11" t="s">
        <v>5</v>
      </c>
      <c r="C10" s="17">
        <v>440</v>
      </c>
      <c r="D10" s="17">
        <f t="shared" si="1"/>
        <v>440</v>
      </c>
      <c r="E10" s="22">
        <f t="shared" si="2"/>
        <v>100</v>
      </c>
      <c r="F10" s="17"/>
      <c r="G10" s="17">
        <v>80</v>
      </c>
      <c r="H10" s="17">
        <v>360</v>
      </c>
      <c r="I10" s="17">
        <v>900</v>
      </c>
      <c r="J10" s="17">
        <v>253</v>
      </c>
      <c r="K10" s="22">
        <f t="shared" si="3"/>
        <v>28.111111111111107</v>
      </c>
      <c r="L10" s="17">
        <v>2700</v>
      </c>
      <c r="M10" s="17">
        <v>1685</v>
      </c>
      <c r="N10" s="22">
        <f t="shared" si="4"/>
        <v>62.40740740740741</v>
      </c>
      <c r="O10" s="31"/>
      <c r="P10" s="31">
        <v>233</v>
      </c>
      <c r="Q10" s="31"/>
      <c r="R10" s="22">
        <f t="shared" si="0"/>
        <v>0</v>
      </c>
    </row>
    <row r="11" spans="1:18" s="12" customFormat="1" ht="49.5" customHeight="1" outlineLevel="1">
      <c r="A11" s="11">
        <v>7</v>
      </c>
      <c r="B11" s="11" t="s">
        <v>6</v>
      </c>
      <c r="C11" s="17">
        <v>250</v>
      </c>
      <c r="D11" s="17">
        <f t="shared" si="1"/>
        <v>0</v>
      </c>
      <c r="E11" s="22">
        <f t="shared" si="2"/>
        <v>0</v>
      </c>
      <c r="F11" s="17"/>
      <c r="G11" s="17"/>
      <c r="H11" s="17"/>
      <c r="I11" s="17">
        <v>230</v>
      </c>
      <c r="J11" s="17"/>
      <c r="K11" s="22">
        <f t="shared" si="3"/>
        <v>0</v>
      </c>
      <c r="L11" s="17">
        <v>1000</v>
      </c>
      <c r="M11" s="17"/>
      <c r="N11" s="22">
        <f t="shared" si="4"/>
        <v>0</v>
      </c>
      <c r="O11" s="31"/>
      <c r="P11" s="31">
        <v>185</v>
      </c>
      <c r="Q11" s="31"/>
      <c r="R11" s="22">
        <f t="shared" si="0"/>
        <v>0</v>
      </c>
    </row>
    <row r="12" spans="1:18" s="12" customFormat="1" ht="49.5" customHeight="1" outlineLevel="1">
      <c r="A12" s="11">
        <v>8</v>
      </c>
      <c r="B12" s="11" t="s">
        <v>7</v>
      </c>
      <c r="C12" s="17">
        <v>248</v>
      </c>
      <c r="D12" s="17">
        <f t="shared" si="1"/>
        <v>190</v>
      </c>
      <c r="E12" s="22">
        <f t="shared" si="2"/>
        <v>76.61290322580645</v>
      </c>
      <c r="F12" s="17">
        <v>40</v>
      </c>
      <c r="G12" s="17">
        <v>50</v>
      </c>
      <c r="H12" s="17">
        <v>100</v>
      </c>
      <c r="I12" s="17">
        <v>600</v>
      </c>
      <c r="J12" s="17">
        <v>90</v>
      </c>
      <c r="K12" s="22">
        <f t="shared" si="3"/>
        <v>15</v>
      </c>
      <c r="L12" s="17">
        <v>2500</v>
      </c>
      <c r="M12" s="17">
        <v>500</v>
      </c>
      <c r="N12" s="22">
        <f t="shared" si="4"/>
        <v>20</v>
      </c>
      <c r="O12" s="31"/>
      <c r="P12" s="31">
        <v>187</v>
      </c>
      <c r="Q12" s="31"/>
      <c r="R12" s="22">
        <f t="shared" si="0"/>
        <v>0</v>
      </c>
    </row>
    <row r="13" spans="1:18" s="12" customFormat="1" ht="49.5" customHeight="1" outlineLevel="1">
      <c r="A13" s="11">
        <v>9</v>
      </c>
      <c r="B13" s="11" t="s">
        <v>8</v>
      </c>
      <c r="C13" s="17">
        <v>0</v>
      </c>
      <c r="D13" s="17">
        <f t="shared" si="1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1"/>
      <c r="P13" s="31"/>
      <c r="Q13" s="31"/>
      <c r="R13" s="22" t="e">
        <f t="shared" si="0"/>
        <v>#DIV/0!</v>
      </c>
    </row>
    <row r="14" spans="1:18" s="12" customFormat="1" ht="49.5" customHeight="1" outlineLevel="1">
      <c r="A14" s="11">
        <v>10</v>
      </c>
      <c r="B14" s="11" t="s">
        <v>9</v>
      </c>
      <c r="C14" s="17">
        <v>0</v>
      </c>
      <c r="D14" s="17">
        <f t="shared" si="1"/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1"/>
      <c r="P14" s="31">
        <v>9</v>
      </c>
      <c r="Q14" s="31"/>
      <c r="R14" s="22">
        <f t="shared" si="0"/>
        <v>0</v>
      </c>
    </row>
    <row r="15" spans="1:18" s="12" customFormat="1" ht="49.5" customHeight="1" outlineLevel="1">
      <c r="A15" s="11">
        <v>11</v>
      </c>
      <c r="B15" s="11" t="s">
        <v>10</v>
      </c>
      <c r="C15" s="17">
        <v>159</v>
      </c>
      <c r="D15" s="17">
        <f t="shared" si="1"/>
        <v>72</v>
      </c>
      <c r="E15" s="22">
        <f t="shared" si="2"/>
        <v>45.28301886792453</v>
      </c>
      <c r="F15" s="17">
        <v>22</v>
      </c>
      <c r="G15" s="17">
        <v>50</v>
      </c>
      <c r="H15" s="17"/>
      <c r="I15" s="17">
        <v>400</v>
      </c>
      <c r="J15" s="17">
        <v>20</v>
      </c>
      <c r="K15" s="22">
        <f t="shared" si="3"/>
        <v>5</v>
      </c>
      <c r="L15" s="17">
        <v>1040</v>
      </c>
      <c r="M15" s="17"/>
      <c r="N15" s="22">
        <f t="shared" si="4"/>
        <v>0</v>
      </c>
      <c r="O15" s="31"/>
      <c r="P15" s="31">
        <v>20</v>
      </c>
      <c r="Q15" s="31"/>
      <c r="R15" s="22">
        <f t="shared" si="0"/>
        <v>0</v>
      </c>
    </row>
    <row r="16" spans="1:18" s="12" customFormat="1" ht="49.5" customHeight="1" outlineLevel="1">
      <c r="A16" s="11">
        <v>12</v>
      </c>
      <c r="B16" s="11" t="s">
        <v>11</v>
      </c>
      <c r="C16" s="17">
        <v>412</v>
      </c>
      <c r="D16" s="17">
        <f t="shared" si="1"/>
        <v>202</v>
      </c>
      <c r="E16" s="22">
        <f t="shared" si="2"/>
        <v>49.029126213592235</v>
      </c>
      <c r="F16" s="17">
        <v>17</v>
      </c>
      <c r="G16" s="17">
        <v>15</v>
      </c>
      <c r="H16" s="17">
        <v>170</v>
      </c>
      <c r="I16" s="17">
        <v>750</v>
      </c>
      <c r="J16" s="17">
        <v>48</v>
      </c>
      <c r="K16" s="22">
        <f t="shared" si="3"/>
        <v>6.4</v>
      </c>
      <c r="L16" s="17">
        <v>1600</v>
      </c>
      <c r="M16" s="17">
        <v>760</v>
      </c>
      <c r="N16" s="22">
        <f t="shared" si="4"/>
        <v>47.5</v>
      </c>
      <c r="O16" s="31"/>
      <c r="P16" s="31">
        <v>308</v>
      </c>
      <c r="Q16" s="31"/>
      <c r="R16" s="22">
        <f t="shared" si="0"/>
        <v>0</v>
      </c>
    </row>
    <row r="17" spans="1:18" s="12" customFormat="1" ht="49.5" customHeight="1" outlineLevel="1">
      <c r="A17" s="11">
        <v>13</v>
      </c>
      <c r="B17" s="11" t="s">
        <v>12</v>
      </c>
      <c r="C17" s="17">
        <v>450</v>
      </c>
      <c r="D17" s="17">
        <f t="shared" si="1"/>
        <v>350</v>
      </c>
      <c r="E17" s="22">
        <f t="shared" si="2"/>
        <v>77.77777777777779</v>
      </c>
      <c r="F17" s="17">
        <v>40</v>
      </c>
      <c r="G17" s="17"/>
      <c r="H17" s="17">
        <v>310</v>
      </c>
      <c r="I17" s="17">
        <v>900</v>
      </c>
      <c r="J17" s="17"/>
      <c r="K17" s="22">
        <f t="shared" si="3"/>
        <v>0</v>
      </c>
      <c r="L17" s="17">
        <v>4000</v>
      </c>
      <c r="M17" s="17">
        <v>3650</v>
      </c>
      <c r="N17" s="22">
        <f t="shared" si="4"/>
        <v>91.25</v>
      </c>
      <c r="O17" s="31"/>
      <c r="P17" s="31">
        <v>226</v>
      </c>
      <c r="Q17" s="31"/>
      <c r="R17" s="22">
        <f t="shared" si="0"/>
        <v>0</v>
      </c>
    </row>
    <row r="18" spans="1:18" s="14" customFormat="1" ht="49.5" customHeight="1">
      <c r="A18" s="11">
        <v>14</v>
      </c>
      <c r="B18" s="11" t="s">
        <v>13</v>
      </c>
      <c r="C18" s="17">
        <v>810</v>
      </c>
      <c r="D18" s="17">
        <f t="shared" si="1"/>
        <v>517</v>
      </c>
      <c r="E18" s="22">
        <f t="shared" si="2"/>
        <v>63.827160493827165</v>
      </c>
      <c r="F18" s="17">
        <v>53</v>
      </c>
      <c r="G18" s="17">
        <v>134</v>
      </c>
      <c r="H18" s="17">
        <v>330</v>
      </c>
      <c r="I18" s="17">
        <v>900</v>
      </c>
      <c r="J18" s="17">
        <v>252</v>
      </c>
      <c r="K18" s="22">
        <f t="shared" si="3"/>
        <v>28.000000000000004</v>
      </c>
      <c r="L18" s="17">
        <v>3800</v>
      </c>
      <c r="M18" s="17">
        <v>2079</v>
      </c>
      <c r="N18" s="22">
        <f t="shared" si="4"/>
        <v>54.71052631578948</v>
      </c>
      <c r="O18" s="31"/>
      <c r="P18" s="31">
        <v>344</v>
      </c>
      <c r="Q18" s="31">
        <v>110</v>
      </c>
      <c r="R18" s="22">
        <f aca="true" t="shared" si="5" ref="R18:R23">Q18/P18*100</f>
        <v>31.976744186046513</v>
      </c>
    </row>
    <row r="19" spans="1:18" s="14" customFormat="1" ht="49.5" customHeight="1">
      <c r="A19" s="11">
        <v>15</v>
      </c>
      <c r="B19" s="11" t="s">
        <v>15</v>
      </c>
      <c r="C19" s="17">
        <v>710</v>
      </c>
      <c r="D19" s="17">
        <f t="shared" si="1"/>
        <v>550</v>
      </c>
      <c r="E19" s="22">
        <f t="shared" si="2"/>
        <v>77.46478873239437</v>
      </c>
      <c r="F19" s="17">
        <v>45</v>
      </c>
      <c r="G19" s="17">
        <v>455</v>
      </c>
      <c r="H19" s="17">
        <v>50</v>
      </c>
      <c r="I19" s="17">
        <v>850</v>
      </c>
      <c r="J19" s="17">
        <v>360</v>
      </c>
      <c r="K19" s="22">
        <f t="shared" si="3"/>
        <v>42.35294117647059</v>
      </c>
      <c r="L19" s="17">
        <v>2500</v>
      </c>
      <c r="M19" s="17"/>
      <c r="N19" s="22">
        <f t="shared" si="4"/>
        <v>0</v>
      </c>
      <c r="O19" s="27"/>
      <c r="P19" s="27">
        <v>165</v>
      </c>
      <c r="Q19" s="27"/>
      <c r="R19" s="22">
        <f t="shared" si="5"/>
        <v>0</v>
      </c>
    </row>
    <row r="20" spans="1:18" s="14" customFormat="1" ht="49.5" customHeight="1">
      <c r="A20" s="11">
        <v>16</v>
      </c>
      <c r="B20" s="11" t="s">
        <v>19</v>
      </c>
      <c r="C20" s="17">
        <v>0</v>
      </c>
      <c r="D20" s="17">
        <f t="shared" si="1"/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7"/>
      <c r="P20" s="27"/>
      <c r="Q20" s="27"/>
      <c r="R20" s="22" t="e">
        <f t="shared" si="5"/>
        <v>#DIV/0!</v>
      </c>
    </row>
    <row r="21" spans="1:18" s="10" customFormat="1" ht="49.5" customHeight="1" outlineLevel="1">
      <c r="A21" s="16"/>
      <c r="B21" s="16" t="s">
        <v>14</v>
      </c>
      <c r="C21" s="13">
        <f>SUM(C5:C20)</f>
        <v>5688</v>
      </c>
      <c r="D21" s="13">
        <f>SUM(D5:D20)</f>
        <v>3594</v>
      </c>
      <c r="E21" s="23">
        <f t="shared" si="2"/>
        <v>63.18565400843882</v>
      </c>
      <c r="F21" s="13">
        <f>SUM(F5:F20)</f>
        <v>462</v>
      </c>
      <c r="G21" s="13">
        <f>SUM(G5:G20)</f>
        <v>1602</v>
      </c>
      <c r="H21" s="13">
        <f>SUM(H5:H20)</f>
        <v>1530</v>
      </c>
      <c r="I21" s="13">
        <v>8350</v>
      </c>
      <c r="J21" s="13">
        <f>SUM(J5:J20)</f>
        <v>2037</v>
      </c>
      <c r="K21" s="23">
        <f t="shared" si="3"/>
        <v>24.395209580838323</v>
      </c>
      <c r="L21" s="13">
        <v>31840</v>
      </c>
      <c r="M21" s="13">
        <f>SUM(M5:M20)</f>
        <v>9324</v>
      </c>
      <c r="N21" s="22">
        <f t="shared" si="4"/>
        <v>29.28391959798995</v>
      </c>
      <c r="O21" s="27">
        <f>SUM(O5:O20)</f>
        <v>250</v>
      </c>
      <c r="P21" s="27">
        <f>SUM(P5:P20)</f>
        <v>4177</v>
      </c>
      <c r="Q21" s="27">
        <f>SUM(Q5:Q20)</f>
        <v>110</v>
      </c>
      <c r="R21" s="22">
        <f t="shared" si="5"/>
        <v>2.6334689968877183</v>
      </c>
    </row>
    <row r="22" spans="1:18" s="10" customFormat="1" ht="49.5" customHeight="1" outlineLevel="1">
      <c r="A22" s="18"/>
      <c r="B22" s="9" t="s">
        <v>16</v>
      </c>
      <c r="C22" s="19">
        <v>2000</v>
      </c>
      <c r="D22" s="17">
        <f t="shared" si="1"/>
        <v>1950</v>
      </c>
      <c r="E22" s="22">
        <f t="shared" si="2"/>
        <v>97.5</v>
      </c>
      <c r="F22" s="17">
        <v>150</v>
      </c>
      <c r="G22" s="17">
        <v>1600</v>
      </c>
      <c r="H22" s="17">
        <v>200</v>
      </c>
      <c r="I22" s="17">
        <v>2212</v>
      </c>
      <c r="J22" s="17">
        <v>2339</v>
      </c>
      <c r="K22" s="22">
        <f t="shared" si="3"/>
        <v>105.74141048824592</v>
      </c>
      <c r="L22" s="17">
        <v>2000</v>
      </c>
      <c r="M22" s="17">
        <v>900</v>
      </c>
      <c r="N22" s="22">
        <f t="shared" si="4"/>
        <v>45</v>
      </c>
      <c r="O22" s="31">
        <v>274</v>
      </c>
      <c r="P22" s="31">
        <v>734.56</v>
      </c>
      <c r="Q22" s="31"/>
      <c r="R22" s="22">
        <f t="shared" si="5"/>
        <v>0</v>
      </c>
    </row>
    <row r="23" spans="1:18" ht="39.75" customHeight="1">
      <c r="A23" s="18"/>
      <c r="B23" s="9" t="s">
        <v>17</v>
      </c>
      <c r="C23" s="21">
        <f>SUM(C21:C22)</f>
        <v>7688</v>
      </c>
      <c r="D23" s="21">
        <f>SUM(D21:D22)</f>
        <v>5544</v>
      </c>
      <c r="E23" s="23">
        <f t="shared" si="2"/>
        <v>72.11238293444329</v>
      </c>
      <c r="F23" s="13">
        <f>SUM(F21:F22)</f>
        <v>612</v>
      </c>
      <c r="G23" s="13">
        <f>SUM(G21:G22)</f>
        <v>3202</v>
      </c>
      <c r="H23" s="13">
        <f>SUM(H21:H22)</f>
        <v>1730</v>
      </c>
      <c r="I23" s="13">
        <f>SUM(I21:I22)</f>
        <v>10562</v>
      </c>
      <c r="J23" s="13">
        <f>SUM(J21:J22)</f>
        <v>4376</v>
      </c>
      <c r="K23" s="23">
        <f t="shared" si="3"/>
        <v>41.431547055481914</v>
      </c>
      <c r="L23" s="13">
        <f>SUM(L21:L22)</f>
        <v>33840</v>
      </c>
      <c r="M23" s="13">
        <f>SUM(M21:M22)</f>
        <v>10224</v>
      </c>
      <c r="N23" s="22">
        <f t="shared" si="4"/>
        <v>30.21276595744681</v>
      </c>
      <c r="O23" s="27">
        <f>SUM(O21:O22)</f>
        <v>524</v>
      </c>
      <c r="P23" s="27">
        <f>SUM(P21:P22)</f>
        <v>4911.5599999999995</v>
      </c>
      <c r="Q23" s="27">
        <f>SUM(Q21:Q22)</f>
        <v>110</v>
      </c>
      <c r="R23" s="22">
        <f t="shared" si="5"/>
        <v>2.2396142976976767</v>
      </c>
    </row>
    <row r="24" spans="2:4" ht="16.5">
      <c r="B24" s="7"/>
      <c r="C24" s="7"/>
      <c r="D24" s="7"/>
    </row>
    <row r="25" spans="1:4" ht="30.75">
      <c r="A25" s="6"/>
      <c r="B25" s="8"/>
      <c r="C25" s="8"/>
      <c r="D25" s="8"/>
    </row>
    <row r="26" spans="1:4" ht="30.75">
      <c r="A26" s="6"/>
      <c r="B26" s="8"/>
      <c r="C26" s="8"/>
      <c r="D26" s="8"/>
    </row>
    <row r="27" spans="1:4" ht="30.75">
      <c r="A27" s="6"/>
      <c r="B27" s="8"/>
      <c r="C27" s="8"/>
      <c r="D27" s="8"/>
    </row>
    <row r="28" spans="1:4" ht="30.75">
      <c r="A28" s="6"/>
      <c r="B28" s="5"/>
      <c r="C28" s="5"/>
      <c r="D28" s="5"/>
    </row>
    <row r="29" spans="1:4" ht="30.75">
      <c r="A29" s="6"/>
      <c r="B29" s="5"/>
      <c r="C29" s="5"/>
      <c r="D29" s="5"/>
    </row>
    <row r="30" spans="1:4" ht="30.75">
      <c r="A30" s="6"/>
      <c r="B30" s="5"/>
      <c r="C30" s="5"/>
      <c r="D30" s="5"/>
    </row>
    <row r="31" spans="1:4" ht="30.75">
      <c r="A31" s="6"/>
      <c r="B31" s="5"/>
      <c r="C31" s="5"/>
      <c r="D31" s="5"/>
    </row>
    <row r="32" spans="1:4" ht="30.75">
      <c r="A32" s="6"/>
      <c r="B32" s="5"/>
      <c r="C32" s="5"/>
      <c r="D32" s="5"/>
    </row>
    <row r="33" spans="1:4" ht="30.75">
      <c r="A33" s="6"/>
      <c r="B33" s="5"/>
      <c r="C33" s="5"/>
      <c r="D33" s="5"/>
    </row>
    <row r="34" spans="1:4" ht="30.75">
      <c r="A34" s="6"/>
      <c r="B34" s="5"/>
      <c r="C34" s="5"/>
      <c r="D34" s="5"/>
    </row>
    <row r="35" spans="1:4" ht="30.75">
      <c r="A35" s="6"/>
      <c r="B35" s="5"/>
      <c r="C35" s="5"/>
      <c r="D35" s="5"/>
    </row>
    <row r="36" spans="1:4" ht="30.75">
      <c r="A36" s="6"/>
      <c r="B36" s="5"/>
      <c r="C36" s="5"/>
      <c r="D36" s="5"/>
    </row>
    <row r="37" spans="1:4" ht="30.75">
      <c r="A37" s="6"/>
      <c r="B37" s="5"/>
      <c r="C37" s="5"/>
      <c r="D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9">
    <mergeCell ref="P2:R3"/>
    <mergeCell ref="L3:N3"/>
    <mergeCell ref="B2:B4"/>
    <mergeCell ref="A2:A4"/>
    <mergeCell ref="A1:O1"/>
    <mergeCell ref="C2:H3"/>
    <mergeCell ref="I2:N2"/>
    <mergeCell ref="I3:K3"/>
    <mergeCell ref="O2:O3"/>
  </mergeCells>
  <printOptions horizontalCentered="1" verticalCentered="1"/>
  <pageMargins left="0" right="0" top="0" bottom="0" header="0" footer="0"/>
  <pageSetup fitToWidth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2019-06-21T05:18:53Z</cp:lastPrinted>
  <dcterms:created xsi:type="dcterms:W3CDTF">2001-05-07T11:51:26Z</dcterms:created>
  <dcterms:modified xsi:type="dcterms:W3CDTF">2019-06-21T05:27:46Z</dcterms:modified>
  <cp:category/>
  <cp:version/>
  <cp:contentType/>
  <cp:contentStatus/>
</cp:coreProperties>
</file>