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<sst xmlns="http://schemas.openxmlformats.org/spreadsheetml/2006/main" count="271" uniqueCount="82">
  <si>
    <t>Приложение 2
к муниципальной программе  Яльчикского района «Управление общественными финансами и муниципальным долгом Яльчикского района»</t>
  </si>
  <si>
    <t>РЕСУРСНОЕ ОБЕСПЕЧЕНИЕ И ПРОГНОЗНАЯ (СПРАВОЧНАЯ) ОЦЕНКА РАСХОДОВ
за счет всех источников финансирования реализации муниципальной программы Яльчикского района 
«Управление общественными финансами и муниципальным долгом Яльчикского района»</t>
  </si>
  <si>
    <t>Статус</t>
  </si>
  <si>
    <t>Наименование подпрограммы государственной программы Чувашской Республики (основного мероприятия, мероприятия)</t>
  </si>
  <si>
    <t>Код бюджетной классификации</t>
  </si>
  <si>
    <t>Источники финансирования</t>
  </si>
  <si>
    <t xml:space="preserve">Расходы по годам, тыс. рублей </t>
  </si>
  <si>
    <t>главный распоря-дитель бюджет-ных средств</t>
  </si>
  <si>
    <t>целевая статья расходов</t>
  </si>
  <si>
    <t>финансирования</t>
  </si>
  <si>
    <t>2026–2030</t>
  </si>
  <si>
    <t>2031–2035</t>
  </si>
  <si>
    <t>Муниципальная программа Яльчикского района</t>
  </si>
  <si>
    <t>«Управление общественными финансами и муниципальным долгом Яльчикского района»</t>
  </si>
  <si>
    <t>х</t>
  </si>
  <si>
    <t>Ч400000000</t>
  </si>
  <si>
    <t>всего</t>
  </si>
  <si>
    <t>федеральный бюджет</t>
  </si>
  <si>
    <t xml:space="preserve">республиканский бюджет </t>
  </si>
  <si>
    <t xml:space="preserve">бюджет Яльчикского района </t>
  </si>
  <si>
    <t>Подпрограмма</t>
  </si>
  <si>
    <t>«Совершенствование бюджетной политики и обеспечение сбалансированности консолидированного бюджета Яльчикского района»</t>
  </si>
  <si>
    <t>Ч410000000</t>
  </si>
  <si>
    <t>Основное мероприятие 1</t>
  </si>
  <si>
    <t>Развитие бюджетного планирования, формирование бюджета Яльчикского района на очередной финансовый год и плановый период</t>
  </si>
  <si>
    <t>Ч410100000</t>
  </si>
  <si>
    <t>республиканский бюджет</t>
  </si>
  <si>
    <t>Ч410173430</t>
  </si>
  <si>
    <t>Основное мероприятие 2</t>
  </si>
  <si>
    <t>Ч410200000</t>
  </si>
  <si>
    <t>бюджет Яльчикского района</t>
  </si>
  <si>
    <t>Ч410300000</t>
  </si>
  <si>
    <t>Ч410400000</t>
  </si>
  <si>
    <t>Ч410451180</t>
  </si>
  <si>
    <t>Ч4104Д0071</t>
  </si>
  <si>
    <t>Ч4104Д0072</t>
  </si>
  <si>
    <t>Ч4104Г0040</t>
  </si>
  <si>
    <t>Реализация мер по оптимизации муниципального долга Яльчикского района и своевременному исполнению долговых обязательств</t>
  </si>
  <si>
    <t>Ч410500000</t>
  </si>
  <si>
    <t>Обеспечение долгосрочной устойчивости и сбалансированности бюджетной системы в Яльчикском районе</t>
  </si>
  <si>
    <t>Ч410600000</t>
  </si>
  <si>
    <t xml:space="preserve">Подпрограмма </t>
  </si>
  <si>
    <t>«Повышение эффективности бюджетных расходов Яльчикского района»</t>
  </si>
  <si>
    <t>Ч420000000</t>
  </si>
  <si>
    <t>Основное мероприятие 1</t>
  </si>
  <si>
    <t>Совершенствование бюджетного процесса в условиях внедрения программно-целевых методов управления</t>
  </si>
  <si>
    <t>Ч420100000</t>
  </si>
  <si>
    <t>Основное мероприятие 2</t>
  </si>
  <si>
    <t>Повышение качества управления муниципальными финансами</t>
  </si>
  <si>
    <t>Ч420200000</t>
  </si>
  <si>
    <t>Основное мероприятие  3</t>
  </si>
  <si>
    <t>Ч420300000</t>
  </si>
  <si>
    <t>Основное мероприятие 4</t>
  </si>
  <si>
    <t>Повышение эффективности бюджетных расходов в условиях развития контрактной системы в сфере закупок товаров, работ, услуг для обеспечения муниципальных нужд</t>
  </si>
  <si>
    <t>Ч420400000</t>
  </si>
  <si>
    <t>Основное мероприятие 5</t>
  </si>
  <si>
    <t>Повышение эффективности бюд­жетных инвестиций</t>
  </si>
  <si>
    <t>Ч420500000</t>
  </si>
  <si>
    <t xml:space="preserve">бюджет Яльчикского района  </t>
  </si>
  <si>
    <t>Основное мероприятие 6</t>
  </si>
  <si>
    <t>Ч420600000</t>
  </si>
  <si>
    <t>Основное мероприятие 7</t>
  </si>
  <si>
    <t>Развитие муниципальной интегрированной информационной системы управления общественными финансами «Электрон­ный бюджет» в Яльчикском районе</t>
  </si>
  <si>
    <t>Ч420700000</t>
  </si>
  <si>
    <t>Развитие системы внешнего муниципального фи­нансового контроля</t>
  </si>
  <si>
    <t>Ч420800000</t>
  </si>
  <si>
    <t>Обеспечение открытости и прозрачности общественных финансов Яльчикского района</t>
  </si>
  <si>
    <t>Ч420900000</t>
  </si>
  <si>
    <t>«Обеспечение реализации муниципальной программы Яльчикского района «Управление общественными финансами и муниципальным долгом Яльчикского района»»</t>
  </si>
  <si>
    <t>Ч4Э0000000</t>
  </si>
  <si>
    <t>Ч4Э0100200</t>
  </si>
  <si>
    <t>Основное мероприятие 8</t>
  </si>
  <si>
    <t>Основное мероприятие 9</t>
  </si>
  <si>
    <t>Повышение эффективности деятельности органов местного самоуправления Яльчикского района и муниципальных учреждений Яльчикского района</t>
  </si>
  <si>
    <t>Развитие системы внутреннего муниципального финансового контроля</t>
  </si>
  <si>
    <t>Основное мероприятие 6</t>
  </si>
  <si>
    <t>Основное мероприятие 5</t>
  </si>
  <si>
    <t>Основное мероприятие 4</t>
  </si>
  <si>
    <t>Осуществление мер финансовой поддержки бюджетов муниципальных районов и поселений, направленных на обеспечение их сбалансированности и повышение уровня бюджетной обеспеченности муниципальных образований</t>
  </si>
  <si>
    <t>Основное мероприятие 3</t>
  </si>
  <si>
    <t xml:space="preserve">Повышение доходной базы, уточнение бюджета Яльчикского района в ходе его исполнения с учетом поступлений доходов в бюджет Яльчикского района </t>
  </si>
  <si>
    <t xml:space="preserve">Организация исполнения и подготовка отчетов об исполнении бюджета Яльчикского района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</si>
</sst>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2">
    <font>
      <sz val="10"/>
      <name val="Arial Cyr"/>
      <family val="0"/>
    </font>
    <font>
      <sz val="10"/>
      <name val="Arial"/>
      <family val="0"/>
    </font>
    <font>
      <sz val="13"/>
      <color indexed="8"/>
      <name val="Times New Roman"/>
      <family val="1"/>
    </font>
    <font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0"/>
      <name val="Arial Cyr"/>
      <family val="0"/>
    </font>
    <font>
      <b/>
      <i/>
      <sz val="8"/>
      <color indexed="8"/>
      <name val="Times New Roman"/>
      <family val="1"/>
    </font>
    <font>
      <b/>
      <i/>
      <sz val="10"/>
      <name val="Arial Cyr"/>
      <family val="0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6" fillId="0" borderId="1" xfId="0" applyFont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justify" vertical="top" wrapText="1"/>
    </xf>
    <xf numFmtId="164" fontId="7" fillId="0" borderId="1" xfId="0" applyNumberFormat="1" applyFont="1" applyFill="1" applyBorder="1" applyAlignment="1">
      <alignment horizontal="center" vertical="top" wrapText="1"/>
    </xf>
    <xf numFmtId="0" fontId="8" fillId="0" borderId="0" xfId="0" applyFont="1" applyFill="1" applyAlignment="1">
      <alignment/>
    </xf>
    <xf numFmtId="0" fontId="9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justify" vertical="top" wrapText="1"/>
    </xf>
    <xf numFmtId="164" fontId="9" fillId="0" borderId="1" xfId="0" applyNumberFormat="1" applyFont="1" applyFill="1" applyBorder="1" applyAlignment="1">
      <alignment horizontal="center" vertical="top" wrapText="1"/>
    </xf>
    <xf numFmtId="0" fontId="10" fillId="0" borderId="0" xfId="0" applyFont="1" applyFill="1" applyAlignment="1">
      <alignment/>
    </xf>
    <xf numFmtId="0" fontId="6" fillId="0" borderId="1" xfId="0" applyFont="1" applyBorder="1" applyAlignment="1">
      <alignment horizontal="justify" vertical="top" wrapText="1"/>
    </xf>
    <xf numFmtId="164" fontId="6" fillId="0" borderId="1" xfId="0" applyNumberFormat="1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6" fillId="2" borderId="1" xfId="0" applyFont="1" applyFill="1" applyBorder="1" applyAlignment="1">
      <alignment horizontal="center" vertical="top" wrapText="1"/>
    </xf>
    <xf numFmtId="164" fontId="6" fillId="2" borderId="1" xfId="0" applyNumberFormat="1" applyFont="1" applyFill="1" applyBorder="1" applyAlignment="1">
      <alignment horizontal="center" vertical="top" wrapText="1"/>
    </xf>
    <xf numFmtId="0" fontId="9" fillId="0" borderId="2" xfId="0" applyFont="1" applyBorder="1" applyAlignment="1">
      <alignment horizontal="justify" vertical="top" wrapText="1"/>
    </xf>
    <xf numFmtId="0" fontId="9" fillId="0" borderId="2" xfId="0" applyFont="1" applyBorder="1" applyAlignment="1">
      <alignment horizontal="center" vertical="top" wrapText="1"/>
    </xf>
    <xf numFmtId="0" fontId="9" fillId="2" borderId="2" xfId="0" applyFont="1" applyFill="1" applyBorder="1" applyAlignment="1">
      <alignment horizontal="center" vertical="top" wrapText="1"/>
    </xf>
    <xf numFmtId="0" fontId="9" fillId="2" borderId="3" xfId="0" applyFont="1" applyFill="1" applyBorder="1" applyAlignment="1">
      <alignment horizontal="center" vertical="top" wrapText="1"/>
    </xf>
    <xf numFmtId="0" fontId="10" fillId="0" borderId="0" xfId="0" applyFont="1" applyAlignment="1">
      <alignment/>
    </xf>
    <xf numFmtId="0" fontId="6" fillId="0" borderId="2" xfId="0" applyFont="1" applyBorder="1" applyAlignment="1">
      <alignment horizontal="justify" vertical="top" wrapText="1"/>
    </xf>
    <xf numFmtId="0" fontId="6" fillId="0" borderId="2" xfId="0" applyFont="1" applyBorder="1" applyAlignment="1">
      <alignment horizontal="center" vertical="top" wrapText="1"/>
    </xf>
    <xf numFmtId="0" fontId="6" fillId="2" borderId="2" xfId="0" applyFont="1" applyFill="1" applyBorder="1" applyAlignment="1">
      <alignment horizontal="justify" vertical="top" wrapText="1"/>
    </xf>
    <xf numFmtId="0" fontId="6" fillId="2" borderId="2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top" wrapText="1"/>
    </xf>
    <xf numFmtId="0" fontId="9" fillId="0" borderId="2" xfId="0" applyFont="1" applyBorder="1" applyAlignment="1">
      <alignment horizontal="justify" vertical="top" wrapText="1"/>
    </xf>
    <xf numFmtId="0" fontId="9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justify" vertical="top" wrapText="1"/>
    </xf>
    <xf numFmtId="0" fontId="6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justify" vertical="top" wrapText="1"/>
    </xf>
    <xf numFmtId="0" fontId="6" fillId="0" borderId="1" xfId="0" applyFont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6"/>
  <sheetViews>
    <sheetView tabSelected="1" workbookViewId="0" topLeftCell="A25">
      <selection activeCell="E45" sqref="E45"/>
    </sheetView>
  </sheetViews>
  <sheetFormatPr defaultColWidth="9.00390625" defaultRowHeight="12.75"/>
  <cols>
    <col min="1" max="1" width="13.00390625" style="0" customWidth="1"/>
    <col min="2" max="2" width="21.625" style="0" customWidth="1"/>
    <col min="3" max="3" width="7.125" style="0" customWidth="1"/>
    <col min="4" max="4" width="10.875" style="0" customWidth="1"/>
    <col min="5" max="5" width="22.25390625" style="0" customWidth="1"/>
    <col min="6" max="14" width="8.625" style="0" customWidth="1"/>
  </cols>
  <sheetData>
    <row r="1" spans="1:14" ht="78" customHeight="1">
      <c r="A1" s="1"/>
      <c r="B1" s="1"/>
      <c r="C1" s="1"/>
      <c r="D1" s="1"/>
      <c r="E1" s="1"/>
      <c r="F1" s="1"/>
      <c r="G1" s="1"/>
      <c r="H1" s="1"/>
      <c r="I1" s="39" t="s">
        <v>0</v>
      </c>
      <c r="J1" s="39"/>
      <c r="K1" s="39"/>
      <c r="L1" s="39"/>
      <c r="M1" s="39"/>
      <c r="N1" s="39"/>
    </row>
    <row r="2" spans="1:14" ht="16.5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</row>
    <row r="3" spans="1:14" ht="53.25" customHeight="1">
      <c r="A3" s="41" t="s">
        <v>1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2"/>
    </row>
    <row r="4" spans="1:14" ht="12.75">
      <c r="A4" s="3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27.75" customHeight="1">
      <c r="A5" s="42" t="s">
        <v>2</v>
      </c>
      <c r="B5" s="42" t="s">
        <v>3</v>
      </c>
      <c r="C5" s="42" t="s">
        <v>4</v>
      </c>
      <c r="D5" s="42"/>
      <c r="E5" s="42" t="s">
        <v>5</v>
      </c>
      <c r="F5" s="42" t="s">
        <v>6</v>
      </c>
      <c r="G5" s="42"/>
      <c r="H5" s="42"/>
      <c r="I5" s="42"/>
      <c r="J5" s="42"/>
      <c r="K5" s="42"/>
      <c r="L5" s="42"/>
      <c r="M5" s="42"/>
      <c r="N5" s="42"/>
    </row>
    <row r="6" spans="1:14" ht="71.25" customHeight="1">
      <c r="A6" s="42"/>
      <c r="B6" s="42"/>
      <c r="C6" s="4" t="s">
        <v>7</v>
      </c>
      <c r="D6" s="4" t="s">
        <v>8</v>
      </c>
      <c r="E6" s="42" t="s">
        <v>9</v>
      </c>
      <c r="F6" s="4">
        <v>2019</v>
      </c>
      <c r="G6" s="4">
        <v>2020</v>
      </c>
      <c r="H6" s="4">
        <v>2021</v>
      </c>
      <c r="I6" s="4">
        <v>2022</v>
      </c>
      <c r="J6" s="4">
        <v>2023</v>
      </c>
      <c r="K6" s="4">
        <v>2024</v>
      </c>
      <c r="L6" s="4">
        <v>2025</v>
      </c>
      <c r="M6" s="4" t="s">
        <v>10</v>
      </c>
      <c r="N6" s="4" t="s">
        <v>11</v>
      </c>
    </row>
    <row r="7" spans="1:14" ht="12.75">
      <c r="A7" s="4">
        <v>1</v>
      </c>
      <c r="B7" s="4">
        <v>2</v>
      </c>
      <c r="C7" s="4">
        <v>5</v>
      </c>
      <c r="D7" s="4">
        <v>7</v>
      </c>
      <c r="E7" s="4">
        <v>9</v>
      </c>
      <c r="F7" s="4">
        <v>10</v>
      </c>
      <c r="G7" s="4">
        <v>11</v>
      </c>
      <c r="H7" s="4">
        <v>12</v>
      </c>
      <c r="I7" s="4">
        <v>13</v>
      </c>
      <c r="J7" s="4">
        <v>14</v>
      </c>
      <c r="K7" s="4">
        <v>15</v>
      </c>
      <c r="L7" s="4">
        <v>16</v>
      </c>
      <c r="M7" s="4">
        <v>17</v>
      </c>
      <c r="N7" s="4">
        <v>18</v>
      </c>
    </row>
    <row r="8" spans="1:14" s="8" customFormat="1" ht="14.25" customHeight="1">
      <c r="A8" s="38" t="s">
        <v>12</v>
      </c>
      <c r="B8" s="38" t="s">
        <v>13</v>
      </c>
      <c r="C8" s="5" t="s">
        <v>14</v>
      </c>
      <c r="D8" s="5" t="s">
        <v>15</v>
      </c>
      <c r="E8" s="6" t="s">
        <v>16</v>
      </c>
      <c r="F8" s="7">
        <f aca="true" t="shared" si="0" ref="F8:N8">SUM(F9:F11)</f>
        <v>24156</v>
      </c>
      <c r="G8" s="7">
        <f t="shared" si="0"/>
        <v>22929</v>
      </c>
      <c r="H8" s="7">
        <f t="shared" si="0"/>
        <v>22935.9</v>
      </c>
      <c r="I8" s="7">
        <f t="shared" si="0"/>
        <v>22935.9</v>
      </c>
      <c r="J8" s="7">
        <f t="shared" si="0"/>
        <v>22935.9</v>
      </c>
      <c r="K8" s="7">
        <f t="shared" si="0"/>
        <v>22935.9</v>
      </c>
      <c r="L8" s="5">
        <f t="shared" si="0"/>
        <v>22935.9</v>
      </c>
      <c r="M8" s="5">
        <f t="shared" si="0"/>
        <v>114679.5</v>
      </c>
      <c r="N8" s="5">
        <f t="shared" si="0"/>
        <v>114679.5</v>
      </c>
    </row>
    <row r="9" spans="1:14" s="8" customFormat="1" ht="12.75">
      <c r="A9" s="38"/>
      <c r="B9" s="38"/>
      <c r="C9" s="5" t="s">
        <v>14</v>
      </c>
      <c r="D9" s="5" t="s">
        <v>14</v>
      </c>
      <c r="E9" s="6" t="s">
        <v>17</v>
      </c>
      <c r="F9" s="7">
        <f aca="true" t="shared" si="1" ref="F9:N9">F13+F43+F83</f>
        <v>1334.6</v>
      </c>
      <c r="G9" s="7">
        <f t="shared" si="1"/>
        <v>1334.6</v>
      </c>
      <c r="H9" s="7">
        <f t="shared" si="1"/>
        <v>1334.6</v>
      </c>
      <c r="I9" s="7">
        <f t="shared" si="1"/>
        <v>1334.6</v>
      </c>
      <c r="J9" s="7">
        <f t="shared" si="1"/>
        <v>1334.6</v>
      </c>
      <c r="K9" s="7">
        <f t="shared" si="1"/>
        <v>1334.6</v>
      </c>
      <c r="L9" s="7">
        <f t="shared" si="1"/>
        <v>1334.6</v>
      </c>
      <c r="M9" s="7">
        <f t="shared" si="1"/>
        <v>6673</v>
      </c>
      <c r="N9" s="7">
        <f t="shared" si="1"/>
        <v>6673</v>
      </c>
    </row>
    <row r="10" spans="1:14" s="8" customFormat="1" ht="12.75">
      <c r="A10" s="38"/>
      <c r="B10" s="38"/>
      <c r="C10" s="5" t="s">
        <v>14</v>
      </c>
      <c r="D10" s="5" t="s">
        <v>14</v>
      </c>
      <c r="E10" s="6" t="s">
        <v>18</v>
      </c>
      <c r="F10" s="5">
        <f aca="true" t="shared" si="2" ref="F10:N10">F14+F44+F84</f>
        <v>14868.8</v>
      </c>
      <c r="G10" s="5">
        <f t="shared" si="2"/>
        <v>13646.8</v>
      </c>
      <c r="H10" s="5">
        <f t="shared" si="2"/>
        <v>13653.699999999999</v>
      </c>
      <c r="I10" s="5">
        <f t="shared" si="2"/>
        <v>13653.699999999999</v>
      </c>
      <c r="J10" s="5">
        <f t="shared" si="2"/>
        <v>13653.699999999999</v>
      </c>
      <c r="K10" s="5">
        <f t="shared" si="2"/>
        <v>13653.699999999999</v>
      </c>
      <c r="L10" s="5">
        <f t="shared" si="2"/>
        <v>13653.699999999999</v>
      </c>
      <c r="M10" s="5">
        <f t="shared" si="2"/>
        <v>68268.5</v>
      </c>
      <c r="N10" s="5">
        <f t="shared" si="2"/>
        <v>68268.5</v>
      </c>
    </row>
    <row r="11" spans="1:14" s="8" customFormat="1" ht="14.25" customHeight="1">
      <c r="A11" s="38"/>
      <c r="B11" s="38"/>
      <c r="C11" s="5" t="s">
        <v>14</v>
      </c>
      <c r="D11" s="5" t="s">
        <v>14</v>
      </c>
      <c r="E11" s="6" t="s">
        <v>19</v>
      </c>
      <c r="F11" s="7">
        <f aca="true" t="shared" si="3" ref="F11:N11">F15+F16+F45+F85+F86</f>
        <v>7952.6</v>
      </c>
      <c r="G11" s="7">
        <f t="shared" si="3"/>
        <v>7947.6</v>
      </c>
      <c r="H11" s="7">
        <f t="shared" si="3"/>
        <v>7947.6</v>
      </c>
      <c r="I11" s="7">
        <f t="shared" si="3"/>
        <v>7947.6</v>
      </c>
      <c r="J11" s="7">
        <f t="shared" si="3"/>
        <v>7947.6</v>
      </c>
      <c r="K11" s="7">
        <f t="shared" si="3"/>
        <v>7947.6</v>
      </c>
      <c r="L11" s="7">
        <f t="shared" si="3"/>
        <v>7947.6</v>
      </c>
      <c r="M11" s="7">
        <f t="shared" si="3"/>
        <v>39738</v>
      </c>
      <c r="N11" s="7">
        <f t="shared" si="3"/>
        <v>39738</v>
      </c>
    </row>
    <row r="12" spans="1:14" s="12" customFormat="1" ht="14.25" customHeight="1">
      <c r="A12" s="37" t="s">
        <v>20</v>
      </c>
      <c r="B12" s="37" t="s">
        <v>21</v>
      </c>
      <c r="C12" s="9" t="s">
        <v>14</v>
      </c>
      <c r="D12" s="9" t="s">
        <v>22</v>
      </c>
      <c r="E12" s="10" t="s">
        <v>16</v>
      </c>
      <c r="F12" s="11">
        <f aca="true" t="shared" si="4" ref="F12:N12">SUM(F13:F16)</f>
        <v>19988.4</v>
      </c>
      <c r="G12" s="11">
        <f t="shared" si="4"/>
        <v>18766.4</v>
      </c>
      <c r="H12" s="11">
        <f t="shared" si="4"/>
        <v>18773.3</v>
      </c>
      <c r="I12" s="11">
        <f t="shared" si="4"/>
        <v>18773.3</v>
      </c>
      <c r="J12" s="11">
        <f t="shared" si="4"/>
        <v>18773.3</v>
      </c>
      <c r="K12" s="11">
        <f t="shared" si="4"/>
        <v>18773.3</v>
      </c>
      <c r="L12" s="11">
        <f t="shared" si="4"/>
        <v>18773.3</v>
      </c>
      <c r="M12" s="11">
        <f t="shared" si="4"/>
        <v>93866.5</v>
      </c>
      <c r="N12" s="11">
        <f t="shared" si="4"/>
        <v>93866.5</v>
      </c>
    </row>
    <row r="13" spans="1:14" s="12" customFormat="1" ht="12.75">
      <c r="A13" s="37"/>
      <c r="B13" s="37"/>
      <c r="C13" s="9">
        <v>992</v>
      </c>
      <c r="D13" s="9" t="s">
        <v>22</v>
      </c>
      <c r="E13" s="10" t="s">
        <v>17</v>
      </c>
      <c r="F13" s="11">
        <f aca="true" t="shared" si="5" ref="F13:N13">F30</f>
        <v>1334.6</v>
      </c>
      <c r="G13" s="11">
        <f t="shared" si="5"/>
        <v>1334.6</v>
      </c>
      <c r="H13" s="11">
        <f t="shared" si="5"/>
        <v>1334.6</v>
      </c>
      <c r="I13" s="11">
        <f t="shared" si="5"/>
        <v>1334.6</v>
      </c>
      <c r="J13" s="11">
        <f t="shared" si="5"/>
        <v>1334.6</v>
      </c>
      <c r="K13" s="11">
        <f t="shared" si="5"/>
        <v>1334.6</v>
      </c>
      <c r="L13" s="11">
        <f t="shared" si="5"/>
        <v>1334.6</v>
      </c>
      <c r="M13" s="11">
        <f t="shared" si="5"/>
        <v>6673</v>
      </c>
      <c r="N13" s="11">
        <f t="shared" si="5"/>
        <v>6673</v>
      </c>
    </row>
    <row r="14" spans="1:14" s="12" customFormat="1" ht="12.75">
      <c r="A14" s="37"/>
      <c r="B14" s="37"/>
      <c r="C14" s="9">
        <v>992</v>
      </c>
      <c r="D14" s="9" t="s">
        <v>22</v>
      </c>
      <c r="E14" s="10" t="s">
        <v>18</v>
      </c>
      <c r="F14" s="11">
        <f aca="true" t="shared" si="6" ref="F14:N14">F31+F32</f>
        <v>14868.8</v>
      </c>
      <c r="G14" s="11">
        <f t="shared" si="6"/>
        <v>13646.8</v>
      </c>
      <c r="H14" s="11">
        <f t="shared" si="6"/>
        <v>13653.699999999999</v>
      </c>
      <c r="I14" s="11">
        <f t="shared" si="6"/>
        <v>13653.699999999999</v>
      </c>
      <c r="J14" s="11">
        <f t="shared" si="6"/>
        <v>13653.699999999999</v>
      </c>
      <c r="K14" s="11">
        <f t="shared" si="6"/>
        <v>13653.699999999999</v>
      </c>
      <c r="L14" s="11">
        <f t="shared" si="6"/>
        <v>13653.699999999999</v>
      </c>
      <c r="M14" s="11">
        <f t="shared" si="6"/>
        <v>68268.5</v>
      </c>
      <c r="N14" s="11">
        <f t="shared" si="6"/>
        <v>68268.5</v>
      </c>
    </row>
    <row r="15" spans="1:14" s="12" customFormat="1" ht="14.25" customHeight="1">
      <c r="A15" s="37"/>
      <c r="B15" s="37"/>
      <c r="C15" s="9">
        <v>903</v>
      </c>
      <c r="D15" s="9" t="s">
        <v>22</v>
      </c>
      <c r="E15" s="37" t="s">
        <v>19</v>
      </c>
      <c r="F15" s="11">
        <f aca="true" t="shared" si="7" ref="F15:N15">F20</f>
        <v>50</v>
      </c>
      <c r="G15" s="11">
        <f t="shared" si="7"/>
        <v>50</v>
      </c>
      <c r="H15" s="11">
        <f t="shared" si="7"/>
        <v>50</v>
      </c>
      <c r="I15" s="11">
        <f t="shared" si="7"/>
        <v>50</v>
      </c>
      <c r="J15" s="11">
        <f t="shared" si="7"/>
        <v>50</v>
      </c>
      <c r="K15" s="11">
        <f t="shared" si="7"/>
        <v>50</v>
      </c>
      <c r="L15" s="11">
        <f t="shared" si="7"/>
        <v>50</v>
      </c>
      <c r="M15" s="11">
        <f t="shared" si="7"/>
        <v>250</v>
      </c>
      <c r="N15" s="11">
        <f t="shared" si="7"/>
        <v>250</v>
      </c>
    </row>
    <row r="16" spans="1:14" s="12" customFormat="1" ht="29.25" customHeight="1">
      <c r="A16" s="37"/>
      <c r="B16" s="37"/>
      <c r="C16" s="9">
        <v>992</v>
      </c>
      <c r="D16" s="9" t="s">
        <v>22</v>
      </c>
      <c r="E16" s="37"/>
      <c r="F16" s="11">
        <f aca="true" t="shared" si="8" ref="F16:N16">F33</f>
        <v>3735</v>
      </c>
      <c r="G16" s="11">
        <f t="shared" si="8"/>
        <v>3735</v>
      </c>
      <c r="H16" s="11">
        <f t="shared" si="8"/>
        <v>3735</v>
      </c>
      <c r="I16" s="11">
        <f t="shared" si="8"/>
        <v>3735</v>
      </c>
      <c r="J16" s="11">
        <f t="shared" si="8"/>
        <v>3735</v>
      </c>
      <c r="K16" s="11">
        <f t="shared" si="8"/>
        <v>3735</v>
      </c>
      <c r="L16" s="11">
        <f t="shared" si="8"/>
        <v>3735</v>
      </c>
      <c r="M16" s="11">
        <f t="shared" si="8"/>
        <v>18675</v>
      </c>
      <c r="N16" s="11">
        <f t="shared" si="8"/>
        <v>18675</v>
      </c>
    </row>
    <row r="17" spans="1:14" s="15" customFormat="1" ht="14.25" customHeight="1">
      <c r="A17" s="36" t="s">
        <v>23</v>
      </c>
      <c r="B17" s="36" t="s">
        <v>24</v>
      </c>
      <c r="C17" s="4" t="s">
        <v>14</v>
      </c>
      <c r="D17" s="4" t="s">
        <v>25</v>
      </c>
      <c r="E17" s="13" t="s">
        <v>16</v>
      </c>
      <c r="F17" s="14">
        <f aca="true" t="shared" si="9" ref="F17:N17">SUM(F18:F20)</f>
        <v>50</v>
      </c>
      <c r="G17" s="14">
        <f t="shared" si="9"/>
        <v>50</v>
      </c>
      <c r="H17" s="14">
        <f t="shared" si="9"/>
        <v>50</v>
      </c>
      <c r="I17" s="14">
        <f t="shared" si="9"/>
        <v>50</v>
      </c>
      <c r="J17" s="14">
        <f t="shared" si="9"/>
        <v>50</v>
      </c>
      <c r="K17" s="14">
        <f t="shared" si="9"/>
        <v>50</v>
      </c>
      <c r="L17" s="14">
        <f t="shared" si="9"/>
        <v>50</v>
      </c>
      <c r="M17" s="14">
        <f t="shared" si="9"/>
        <v>250</v>
      </c>
      <c r="N17" s="14">
        <f t="shared" si="9"/>
        <v>250</v>
      </c>
    </row>
    <row r="18" spans="1:14" s="15" customFormat="1" ht="12.75">
      <c r="A18" s="36"/>
      <c r="B18" s="36"/>
      <c r="C18" s="4" t="s">
        <v>14</v>
      </c>
      <c r="D18" s="4" t="s">
        <v>14</v>
      </c>
      <c r="E18" s="13" t="s">
        <v>17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16">
        <v>0</v>
      </c>
      <c r="L18" s="16">
        <v>0</v>
      </c>
      <c r="M18" s="16">
        <v>0</v>
      </c>
      <c r="N18" s="4">
        <v>0</v>
      </c>
    </row>
    <row r="19" spans="1:14" s="15" customFormat="1" ht="12.75">
      <c r="A19" s="36"/>
      <c r="B19" s="36"/>
      <c r="C19" s="4" t="s">
        <v>14</v>
      </c>
      <c r="D19" s="4" t="s">
        <v>14</v>
      </c>
      <c r="E19" s="13" t="s">
        <v>26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16">
        <v>0</v>
      </c>
      <c r="L19" s="16">
        <v>0</v>
      </c>
      <c r="M19" s="16">
        <v>0</v>
      </c>
      <c r="N19" s="4">
        <v>0</v>
      </c>
    </row>
    <row r="20" spans="1:14" s="15" customFormat="1" ht="19.5" customHeight="1">
      <c r="A20" s="36"/>
      <c r="B20" s="36"/>
      <c r="C20" s="4">
        <v>903</v>
      </c>
      <c r="D20" s="4" t="s">
        <v>27</v>
      </c>
      <c r="E20" s="13" t="s">
        <v>19</v>
      </c>
      <c r="F20" s="14">
        <v>50</v>
      </c>
      <c r="G20" s="14">
        <v>50</v>
      </c>
      <c r="H20" s="14">
        <v>50</v>
      </c>
      <c r="I20" s="14">
        <v>50</v>
      </c>
      <c r="J20" s="14">
        <v>50</v>
      </c>
      <c r="K20" s="14">
        <v>50</v>
      </c>
      <c r="L20" s="14">
        <v>50</v>
      </c>
      <c r="M20" s="14">
        <v>250</v>
      </c>
      <c r="N20" s="14">
        <v>250</v>
      </c>
    </row>
    <row r="21" spans="1:14" s="15" customFormat="1" ht="14.25" customHeight="1">
      <c r="A21" s="35" t="s">
        <v>28</v>
      </c>
      <c r="B21" s="35" t="s">
        <v>80</v>
      </c>
      <c r="C21" s="4" t="s">
        <v>14</v>
      </c>
      <c r="D21" s="4" t="s">
        <v>29</v>
      </c>
      <c r="E21" s="13" t="s">
        <v>16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16">
        <v>0</v>
      </c>
      <c r="L21" s="16">
        <v>0</v>
      </c>
      <c r="M21" s="16">
        <v>0</v>
      </c>
      <c r="N21" s="4">
        <v>0</v>
      </c>
    </row>
    <row r="22" spans="1:14" s="15" customFormat="1" ht="12.75">
      <c r="A22" s="35"/>
      <c r="B22" s="35"/>
      <c r="C22" s="4" t="s">
        <v>14</v>
      </c>
      <c r="D22" s="4" t="s">
        <v>14</v>
      </c>
      <c r="E22" s="13" t="s">
        <v>17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16">
        <v>0</v>
      </c>
      <c r="L22" s="16">
        <v>0</v>
      </c>
      <c r="M22" s="16">
        <v>0</v>
      </c>
      <c r="N22" s="4">
        <v>0</v>
      </c>
    </row>
    <row r="23" spans="1:14" s="15" customFormat="1" ht="12.75">
      <c r="A23" s="35"/>
      <c r="B23" s="35"/>
      <c r="C23" s="4" t="s">
        <v>14</v>
      </c>
      <c r="D23" s="4" t="s">
        <v>14</v>
      </c>
      <c r="E23" s="13" t="s">
        <v>26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16">
        <v>0</v>
      </c>
      <c r="L23" s="16">
        <v>0</v>
      </c>
      <c r="M23" s="16">
        <v>0</v>
      </c>
      <c r="N23" s="4">
        <v>0</v>
      </c>
    </row>
    <row r="24" spans="1:14" s="15" customFormat="1" ht="33.75" customHeight="1">
      <c r="A24" s="35"/>
      <c r="B24" s="35"/>
      <c r="C24" s="4" t="s">
        <v>14</v>
      </c>
      <c r="D24" s="4" t="s">
        <v>14</v>
      </c>
      <c r="E24" s="13" t="s">
        <v>30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16">
        <v>0</v>
      </c>
      <c r="L24" s="16">
        <v>0</v>
      </c>
      <c r="M24" s="16">
        <v>0</v>
      </c>
      <c r="N24" s="4">
        <v>0</v>
      </c>
    </row>
    <row r="25" spans="1:14" s="15" customFormat="1" ht="14.25" customHeight="1">
      <c r="A25" s="35" t="s">
        <v>79</v>
      </c>
      <c r="B25" s="36" t="s">
        <v>81</v>
      </c>
      <c r="C25" s="4" t="s">
        <v>14</v>
      </c>
      <c r="D25" s="4" t="s">
        <v>31</v>
      </c>
      <c r="E25" s="13" t="s">
        <v>16</v>
      </c>
      <c r="F25" s="4">
        <f aca="true" t="shared" si="10" ref="F25:N25">SUM(F26:F28)</f>
        <v>0</v>
      </c>
      <c r="G25" s="4">
        <f t="shared" si="10"/>
        <v>0</v>
      </c>
      <c r="H25" s="4">
        <f t="shared" si="10"/>
        <v>0</v>
      </c>
      <c r="I25" s="4">
        <f t="shared" si="10"/>
        <v>0</v>
      </c>
      <c r="J25" s="4">
        <f t="shared" si="10"/>
        <v>0</v>
      </c>
      <c r="K25" s="4">
        <f t="shared" si="10"/>
        <v>0</v>
      </c>
      <c r="L25" s="4">
        <f t="shared" si="10"/>
        <v>0</v>
      </c>
      <c r="M25" s="4">
        <f t="shared" si="10"/>
        <v>0</v>
      </c>
      <c r="N25" s="4">
        <f t="shared" si="10"/>
        <v>0</v>
      </c>
    </row>
    <row r="26" spans="1:14" s="15" customFormat="1" ht="12.75">
      <c r="A26" s="35"/>
      <c r="B26" s="36"/>
      <c r="C26" s="4" t="s">
        <v>14</v>
      </c>
      <c r="D26" s="4" t="s">
        <v>14</v>
      </c>
      <c r="E26" s="13" t="s">
        <v>17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16">
        <v>0</v>
      </c>
      <c r="L26" s="16">
        <v>0</v>
      </c>
      <c r="M26" s="16">
        <v>0</v>
      </c>
      <c r="N26" s="4">
        <v>0</v>
      </c>
    </row>
    <row r="27" spans="1:14" s="15" customFormat="1" ht="12.75">
      <c r="A27" s="35"/>
      <c r="B27" s="36"/>
      <c r="C27" s="4"/>
      <c r="D27" s="4"/>
      <c r="E27" s="13" t="s">
        <v>18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16">
        <v>0</v>
      </c>
      <c r="L27" s="16">
        <v>0</v>
      </c>
      <c r="M27" s="16">
        <v>0</v>
      </c>
      <c r="N27" s="4">
        <v>0</v>
      </c>
    </row>
    <row r="28" spans="1:14" s="15" customFormat="1" ht="12.75">
      <c r="A28" s="35"/>
      <c r="B28" s="36"/>
      <c r="C28" s="4" t="s">
        <v>14</v>
      </c>
      <c r="D28" s="4" t="s">
        <v>14</v>
      </c>
      <c r="E28" s="13" t="s">
        <v>19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16">
        <v>0</v>
      </c>
      <c r="L28" s="16">
        <v>0</v>
      </c>
      <c r="M28" s="16">
        <v>0</v>
      </c>
      <c r="N28" s="4">
        <v>0</v>
      </c>
    </row>
    <row r="29" spans="1:14" s="15" customFormat="1" ht="17.25" customHeight="1">
      <c r="A29" s="35" t="s">
        <v>77</v>
      </c>
      <c r="B29" s="36" t="s">
        <v>78</v>
      </c>
      <c r="C29" s="4" t="s">
        <v>14</v>
      </c>
      <c r="D29" s="4" t="s">
        <v>32</v>
      </c>
      <c r="E29" s="13" t="s">
        <v>16</v>
      </c>
      <c r="F29" s="4">
        <f aca="true" t="shared" si="11" ref="F29:N29">SUM(F30:F33)</f>
        <v>19938.4</v>
      </c>
      <c r="G29" s="4">
        <f t="shared" si="11"/>
        <v>18716.4</v>
      </c>
      <c r="H29" s="4">
        <f t="shared" si="11"/>
        <v>18723.3</v>
      </c>
      <c r="I29" s="4">
        <f t="shared" si="11"/>
        <v>18723.3</v>
      </c>
      <c r="J29" s="4">
        <f t="shared" si="11"/>
        <v>18723.3</v>
      </c>
      <c r="K29" s="4">
        <f t="shared" si="11"/>
        <v>18723.3</v>
      </c>
      <c r="L29" s="4">
        <f t="shared" si="11"/>
        <v>18723.3</v>
      </c>
      <c r="M29" s="4">
        <f t="shared" si="11"/>
        <v>93616.5</v>
      </c>
      <c r="N29" s="4">
        <f t="shared" si="11"/>
        <v>93616.5</v>
      </c>
    </row>
    <row r="30" spans="1:14" s="15" customFormat="1" ht="17.25" customHeight="1">
      <c r="A30" s="35"/>
      <c r="B30" s="36"/>
      <c r="C30" s="4">
        <v>992</v>
      </c>
      <c r="D30" s="4" t="s">
        <v>33</v>
      </c>
      <c r="E30" s="13" t="s">
        <v>17</v>
      </c>
      <c r="F30" s="4">
        <v>1334.6</v>
      </c>
      <c r="G30" s="4">
        <v>1334.6</v>
      </c>
      <c r="H30" s="4">
        <v>1334.6</v>
      </c>
      <c r="I30" s="4">
        <v>1334.6</v>
      </c>
      <c r="J30" s="4">
        <v>1334.6</v>
      </c>
      <c r="K30" s="4">
        <v>1334.6</v>
      </c>
      <c r="L30" s="4">
        <v>1334.6</v>
      </c>
      <c r="M30" s="14">
        <v>6673</v>
      </c>
      <c r="N30" s="14">
        <v>6673</v>
      </c>
    </row>
    <row r="31" spans="1:14" s="15" customFormat="1" ht="17.25" customHeight="1">
      <c r="A31" s="35"/>
      <c r="B31" s="36"/>
      <c r="C31" s="4">
        <v>992</v>
      </c>
      <c r="D31" s="4" t="s">
        <v>34</v>
      </c>
      <c r="E31" s="34" t="s">
        <v>26</v>
      </c>
      <c r="F31" s="14">
        <v>131</v>
      </c>
      <c r="G31" s="4">
        <v>135.3</v>
      </c>
      <c r="H31" s="4">
        <v>135.3</v>
      </c>
      <c r="I31" s="4">
        <v>135.3</v>
      </c>
      <c r="J31" s="4">
        <v>135.3</v>
      </c>
      <c r="K31" s="4">
        <v>135.3</v>
      </c>
      <c r="L31" s="4">
        <v>135.3</v>
      </c>
      <c r="M31" s="4">
        <v>676.5</v>
      </c>
      <c r="N31" s="4">
        <v>676.5</v>
      </c>
    </row>
    <row r="32" spans="1:14" s="15" customFormat="1" ht="17.25" customHeight="1">
      <c r="A32" s="35"/>
      <c r="B32" s="36"/>
      <c r="C32" s="4">
        <v>992</v>
      </c>
      <c r="D32" s="4" t="s">
        <v>35</v>
      </c>
      <c r="E32" s="34"/>
      <c r="F32" s="4">
        <v>14737.8</v>
      </c>
      <c r="G32" s="4">
        <v>13511.5</v>
      </c>
      <c r="H32" s="4">
        <v>13518.4</v>
      </c>
      <c r="I32" s="4">
        <v>13518.4</v>
      </c>
      <c r="J32" s="4">
        <v>13518.4</v>
      </c>
      <c r="K32" s="4">
        <v>13518.4</v>
      </c>
      <c r="L32" s="16">
        <v>13518.4</v>
      </c>
      <c r="M32" s="17">
        <v>67592</v>
      </c>
      <c r="N32" s="14">
        <v>67592</v>
      </c>
    </row>
    <row r="33" spans="1:14" s="15" customFormat="1" ht="51" customHeight="1">
      <c r="A33" s="35"/>
      <c r="B33" s="36"/>
      <c r="C33" s="4">
        <v>992</v>
      </c>
      <c r="D33" s="4" t="s">
        <v>36</v>
      </c>
      <c r="E33" s="13" t="s">
        <v>30</v>
      </c>
      <c r="F33" s="14">
        <v>3735</v>
      </c>
      <c r="G33" s="14">
        <v>3735</v>
      </c>
      <c r="H33" s="14">
        <v>3735</v>
      </c>
      <c r="I33" s="14">
        <v>3735</v>
      </c>
      <c r="J33" s="14">
        <v>3735</v>
      </c>
      <c r="K33" s="14">
        <v>3735</v>
      </c>
      <c r="L33" s="14">
        <v>3735</v>
      </c>
      <c r="M33" s="17">
        <v>18675</v>
      </c>
      <c r="N33" s="14">
        <v>18675</v>
      </c>
    </row>
    <row r="34" spans="1:14" s="15" customFormat="1" ht="14.25" customHeight="1">
      <c r="A34" s="35" t="s">
        <v>76</v>
      </c>
      <c r="B34" s="36" t="s">
        <v>37</v>
      </c>
      <c r="C34" s="4" t="s">
        <v>14</v>
      </c>
      <c r="D34" s="4" t="s">
        <v>38</v>
      </c>
      <c r="E34" s="13" t="s">
        <v>16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16">
        <v>0</v>
      </c>
      <c r="L34" s="16">
        <v>0</v>
      </c>
      <c r="M34" s="16">
        <v>0</v>
      </c>
      <c r="N34" s="4">
        <v>0</v>
      </c>
    </row>
    <row r="35" spans="1:14" s="15" customFormat="1" ht="12.75">
      <c r="A35" s="35"/>
      <c r="B35" s="36"/>
      <c r="C35" s="4" t="s">
        <v>14</v>
      </c>
      <c r="D35" s="4" t="s">
        <v>14</v>
      </c>
      <c r="E35" s="13" t="s">
        <v>17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16">
        <v>0</v>
      </c>
      <c r="L35" s="16">
        <v>0</v>
      </c>
      <c r="M35" s="16">
        <v>0</v>
      </c>
      <c r="N35" s="4">
        <v>0</v>
      </c>
    </row>
    <row r="36" spans="1:14" s="15" customFormat="1" ht="12.75">
      <c r="A36" s="35"/>
      <c r="B36" s="36"/>
      <c r="C36" s="4" t="s">
        <v>14</v>
      </c>
      <c r="D36" s="4" t="s">
        <v>14</v>
      </c>
      <c r="E36" s="13" t="s">
        <v>18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16">
        <v>0</v>
      </c>
      <c r="L36" s="16">
        <v>0</v>
      </c>
      <c r="M36" s="16">
        <v>0</v>
      </c>
      <c r="N36" s="4">
        <v>0</v>
      </c>
    </row>
    <row r="37" spans="1:14" s="15" customFormat="1" ht="34.5" customHeight="1">
      <c r="A37" s="35"/>
      <c r="B37" s="36"/>
      <c r="C37" s="4" t="s">
        <v>14</v>
      </c>
      <c r="D37" s="4" t="s">
        <v>14</v>
      </c>
      <c r="E37" s="13" t="s">
        <v>30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16">
        <v>0</v>
      </c>
      <c r="L37" s="16">
        <v>0</v>
      </c>
      <c r="M37" s="16">
        <v>0</v>
      </c>
      <c r="N37" s="4">
        <v>0</v>
      </c>
    </row>
    <row r="38" spans="1:14" s="15" customFormat="1" ht="14.25" customHeight="1">
      <c r="A38" s="35" t="s">
        <v>75</v>
      </c>
      <c r="B38" s="35" t="s">
        <v>39</v>
      </c>
      <c r="C38" s="4" t="s">
        <v>14</v>
      </c>
      <c r="D38" s="4" t="s">
        <v>40</v>
      </c>
      <c r="E38" s="13" t="s">
        <v>16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16">
        <v>0</v>
      </c>
      <c r="L38" s="16">
        <v>0</v>
      </c>
      <c r="M38" s="16">
        <v>0</v>
      </c>
      <c r="N38" s="4">
        <v>0</v>
      </c>
    </row>
    <row r="39" spans="1:14" s="15" customFormat="1" ht="12.75">
      <c r="A39" s="35"/>
      <c r="B39" s="35"/>
      <c r="C39" s="4" t="s">
        <v>14</v>
      </c>
      <c r="D39" s="4" t="s">
        <v>14</v>
      </c>
      <c r="E39" s="13" t="s">
        <v>17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16">
        <v>0</v>
      </c>
      <c r="L39" s="16">
        <v>0</v>
      </c>
      <c r="M39" s="16">
        <v>0</v>
      </c>
      <c r="N39" s="4">
        <v>0</v>
      </c>
    </row>
    <row r="40" spans="1:14" s="15" customFormat="1" ht="12.75">
      <c r="A40" s="35"/>
      <c r="B40" s="35"/>
      <c r="C40" s="4" t="s">
        <v>14</v>
      </c>
      <c r="D40" s="4" t="s">
        <v>14</v>
      </c>
      <c r="E40" s="13" t="s">
        <v>18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16">
        <v>0</v>
      </c>
      <c r="L40" s="16">
        <v>0</v>
      </c>
      <c r="M40" s="16">
        <v>0</v>
      </c>
      <c r="N40" s="4">
        <v>0</v>
      </c>
    </row>
    <row r="41" spans="1:14" s="15" customFormat="1" ht="26.25" customHeight="1">
      <c r="A41" s="35"/>
      <c r="B41" s="35"/>
      <c r="C41" s="4" t="s">
        <v>14</v>
      </c>
      <c r="D41" s="4" t="s">
        <v>14</v>
      </c>
      <c r="E41" s="13" t="s">
        <v>19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16">
        <v>0</v>
      </c>
      <c r="L41" s="16">
        <v>0</v>
      </c>
      <c r="M41" s="16">
        <v>0</v>
      </c>
      <c r="N41" s="4">
        <v>0</v>
      </c>
    </row>
    <row r="42" spans="1:14" s="22" customFormat="1" ht="13.5" customHeight="1">
      <c r="A42" s="31" t="s">
        <v>41</v>
      </c>
      <c r="B42" s="31" t="s">
        <v>42</v>
      </c>
      <c r="C42" s="19" t="s">
        <v>14</v>
      </c>
      <c r="D42" s="19" t="s">
        <v>43</v>
      </c>
      <c r="E42" s="18" t="s">
        <v>16</v>
      </c>
      <c r="F42" s="20">
        <v>0</v>
      </c>
      <c r="G42" s="20">
        <v>0</v>
      </c>
      <c r="H42" s="20">
        <v>0</v>
      </c>
      <c r="I42" s="20">
        <v>0</v>
      </c>
      <c r="J42" s="19">
        <v>0</v>
      </c>
      <c r="K42" s="20">
        <v>0</v>
      </c>
      <c r="L42" s="20">
        <v>0</v>
      </c>
      <c r="M42" s="21">
        <v>0</v>
      </c>
      <c r="N42" s="19">
        <v>0</v>
      </c>
    </row>
    <row r="43" spans="1:14" s="22" customFormat="1" ht="13.5" customHeight="1">
      <c r="A43" s="31"/>
      <c r="B43" s="31"/>
      <c r="C43" s="19" t="s">
        <v>14</v>
      </c>
      <c r="D43" s="19" t="s">
        <v>14</v>
      </c>
      <c r="E43" s="18" t="s">
        <v>17</v>
      </c>
      <c r="F43" s="20">
        <v>0</v>
      </c>
      <c r="G43" s="20">
        <v>0</v>
      </c>
      <c r="H43" s="20">
        <v>0</v>
      </c>
      <c r="I43" s="20">
        <v>0</v>
      </c>
      <c r="J43" s="19">
        <v>0</v>
      </c>
      <c r="K43" s="20">
        <v>0</v>
      </c>
      <c r="L43" s="20">
        <v>0</v>
      </c>
      <c r="M43" s="21">
        <v>0</v>
      </c>
      <c r="N43" s="19">
        <v>0</v>
      </c>
    </row>
    <row r="44" spans="1:14" s="22" customFormat="1" ht="13.5" customHeight="1">
      <c r="A44" s="31"/>
      <c r="B44" s="31"/>
      <c r="C44" s="19" t="s">
        <v>14</v>
      </c>
      <c r="D44" s="19" t="s">
        <v>14</v>
      </c>
      <c r="E44" s="18" t="s">
        <v>18</v>
      </c>
      <c r="F44" s="20">
        <v>0</v>
      </c>
      <c r="G44" s="20">
        <v>0</v>
      </c>
      <c r="H44" s="20">
        <v>0</v>
      </c>
      <c r="I44" s="20">
        <v>0</v>
      </c>
      <c r="J44" s="19">
        <v>0</v>
      </c>
      <c r="K44" s="20">
        <v>0</v>
      </c>
      <c r="L44" s="20">
        <v>0</v>
      </c>
      <c r="M44" s="21">
        <v>0</v>
      </c>
      <c r="N44" s="19">
        <v>0</v>
      </c>
    </row>
    <row r="45" spans="1:14" s="22" customFormat="1" ht="13.5" customHeight="1">
      <c r="A45" s="31"/>
      <c r="B45" s="31"/>
      <c r="C45" s="19" t="s">
        <v>14</v>
      </c>
      <c r="D45" s="19" t="s">
        <v>14</v>
      </c>
      <c r="E45" s="18" t="s">
        <v>19</v>
      </c>
      <c r="F45" s="20">
        <v>0</v>
      </c>
      <c r="G45" s="20">
        <v>0</v>
      </c>
      <c r="H45" s="20">
        <v>0</v>
      </c>
      <c r="I45" s="20">
        <v>0</v>
      </c>
      <c r="J45" s="19">
        <v>0</v>
      </c>
      <c r="K45" s="20">
        <v>0</v>
      </c>
      <c r="L45" s="20">
        <v>0</v>
      </c>
      <c r="M45" s="20">
        <v>0</v>
      </c>
      <c r="N45" s="19">
        <v>0</v>
      </c>
    </row>
    <row r="46" spans="1:14" s="15" customFormat="1" ht="13.5" customHeight="1">
      <c r="A46" s="33" t="s">
        <v>44</v>
      </c>
      <c r="B46" s="33" t="s">
        <v>45</v>
      </c>
      <c r="C46" s="24" t="s">
        <v>14</v>
      </c>
      <c r="D46" s="24" t="s">
        <v>46</v>
      </c>
      <c r="E46" s="25" t="s">
        <v>16</v>
      </c>
      <c r="F46" s="26">
        <v>0</v>
      </c>
      <c r="G46" s="26">
        <v>0</v>
      </c>
      <c r="H46" s="26">
        <v>0</v>
      </c>
      <c r="I46" s="26">
        <v>0</v>
      </c>
      <c r="J46" s="26">
        <v>0</v>
      </c>
      <c r="K46" s="26">
        <v>0</v>
      </c>
      <c r="L46" s="26">
        <v>0</v>
      </c>
      <c r="M46" s="27">
        <v>0</v>
      </c>
      <c r="N46" s="24">
        <v>0</v>
      </c>
    </row>
    <row r="47" spans="1:14" s="15" customFormat="1" ht="13.5" customHeight="1">
      <c r="A47" s="33"/>
      <c r="B47" s="33"/>
      <c r="C47" s="24" t="s">
        <v>14</v>
      </c>
      <c r="D47" s="24" t="s">
        <v>14</v>
      </c>
      <c r="E47" s="25" t="s">
        <v>17</v>
      </c>
      <c r="F47" s="26">
        <v>0</v>
      </c>
      <c r="G47" s="26">
        <v>0</v>
      </c>
      <c r="H47" s="26">
        <v>0</v>
      </c>
      <c r="I47" s="26">
        <v>0</v>
      </c>
      <c r="J47" s="26">
        <v>0</v>
      </c>
      <c r="K47" s="26">
        <v>0</v>
      </c>
      <c r="L47" s="26">
        <v>0</v>
      </c>
      <c r="M47" s="27">
        <v>0</v>
      </c>
      <c r="N47" s="24">
        <v>0</v>
      </c>
    </row>
    <row r="48" spans="1:14" s="15" customFormat="1" ht="13.5" customHeight="1">
      <c r="A48" s="33"/>
      <c r="B48" s="33"/>
      <c r="C48" s="24" t="s">
        <v>14</v>
      </c>
      <c r="D48" s="24" t="s">
        <v>14</v>
      </c>
      <c r="E48" s="25" t="s">
        <v>18</v>
      </c>
      <c r="F48" s="26">
        <v>0</v>
      </c>
      <c r="G48" s="26">
        <v>0</v>
      </c>
      <c r="H48" s="26">
        <v>0</v>
      </c>
      <c r="I48" s="26">
        <v>0</v>
      </c>
      <c r="J48" s="26">
        <v>0</v>
      </c>
      <c r="K48" s="26">
        <v>0</v>
      </c>
      <c r="L48" s="26">
        <v>0</v>
      </c>
      <c r="M48" s="27">
        <v>0</v>
      </c>
      <c r="N48" s="24">
        <v>0</v>
      </c>
    </row>
    <row r="49" spans="1:14" s="15" customFormat="1" ht="20.25" customHeight="1">
      <c r="A49" s="33"/>
      <c r="B49" s="33"/>
      <c r="C49" s="24" t="s">
        <v>14</v>
      </c>
      <c r="D49" s="24" t="s">
        <v>14</v>
      </c>
      <c r="E49" s="23" t="s">
        <v>19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6">
        <v>0</v>
      </c>
      <c r="L49" s="26">
        <v>0</v>
      </c>
      <c r="M49" s="27">
        <v>0</v>
      </c>
      <c r="N49" s="24">
        <v>0</v>
      </c>
    </row>
    <row r="50" spans="1:14" s="15" customFormat="1" ht="13.5" customHeight="1">
      <c r="A50" s="33" t="s">
        <v>47</v>
      </c>
      <c r="B50" s="33" t="s">
        <v>48</v>
      </c>
      <c r="C50" s="24" t="s">
        <v>14</v>
      </c>
      <c r="D50" s="24" t="s">
        <v>49</v>
      </c>
      <c r="E50" s="23" t="s">
        <v>16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6">
        <v>0</v>
      </c>
      <c r="L50" s="26">
        <v>0</v>
      </c>
      <c r="M50" s="27">
        <v>0</v>
      </c>
      <c r="N50" s="24">
        <v>0</v>
      </c>
    </row>
    <row r="51" spans="1:14" s="15" customFormat="1" ht="13.5" customHeight="1">
      <c r="A51" s="33"/>
      <c r="B51" s="33"/>
      <c r="C51" s="24" t="s">
        <v>14</v>
      </c>
      <c r="D51" s="24" t="s">
        <v>14</v>
      </c>
      <c r="E51" s="23" t="s">
        <v>17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6">
        <v>0</v>
      </c>
      <c r="L51" s="26">
        <v>0</v>
      </c>
      <c r="M51" s="27">
        <v>0</v>
      </c>
      <c r="N51" s="24">
        <v>0</v>
      </c>
    </row>
    <row r="52" spans="1:14" s="15" customFormat="1" ht="13.5" customHeight="1">
      <c r="A52" s="33"/>
      <c r="B52" s="33"/>
      <c r="C52" s="24" t="s">
        <v>14</v>
      </c>
      <c r="D52" s="24" t="s">
        <v>14</v>
      </c>
      <c r="E52" s="23" t="s">
        <v>18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6">
        <v>0</v>
      </c>
      <c r="L52" s="26">
        <v>0</v>
      </c>
      <c r="M52" s="27">
        <v>0</v>
      </c>
      <c r="N52" s="24">
        <v>0</v>
      </c>
    </row>
    <row r="53" spans="1:14" s="15" customFormat="1" ht="13.5" customHeight="1">
      <c r="A53" s="33"/>
      <c r="B53" s="33"/>
      <c r="C53" s="24" t="s">
        <v>14</v>
      </c>
      <c r="D53" s="24" t="s">
        <v>14</v>
      </c>
      <c r="E53" s="23" t="s">
        <v>19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6">
        <v>0</v>
      </c>
      <c r="L53" s="26">
        <v>0</v>
      </c>
      <c r="M53" s="27">
        <v>0</v>
      </c>
      <c r="N53" s="24">
        <v>0</v>
      </c>
    </row>
    <row r="54" spans="1:14" s="15" customFormat="1" ht="13.5" customHeight="1">
      <c r="A54" s="33" t="s">
        <v>50</v>
      </c>
      <c r="B54" s="33" t="s">
        <v>74</v>
      </c>
      <c r="C54" s="24" t="s">
        <v>14</v>
      </c>
      <c r="D54" s="24" t="s">
        <v>51</v>
      </c>
      <c r="E54" s="23" t="s">
        <v>16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8">
        <v>0</v>
      </c>
      <c r="N54" s="24">
        <v>0</v>
      </c>
    </row>
    <row r="55" spans="1:14" s="15" customFormat="1" ht="13.5" customHeight="1">
      <c r="A55" s="33"/>
      <c r="B55" s="33"/>
      <c r="C55" s="24" t="s">
        <v>14</v>
      </c>
      <c r="D55" s="24" t="s">
        <v>14</v>
      </c>
      <c r="E55" s="23" t="s">
        <v>17</v>
      </c>
      <c r="F55" s="24">
        <v>0</v>
      </c>
      <c r="G55" s="24">
        <v>0</v>
      </c>
      <c r="H55" s="24">
        <v>0</v>
      </c>
      <c r="I55" s="24">
        <v>0</v>
      </c>
      <c r="J55" s="24">
        <v>0</v>
      </c>
      <c r="K55" s="26">
        <v>0</v>
      </c>
      <c r="L55" s="26">
        <v>0</v>
      </c>
      <c r="M55" s="27">
        <v>0</v>
      </c>
      <c r="N55" s="24">
        <v>0</v>
      </c>
    </row>
    <row r="56" spans="1:14" s="15" customFormat="1" ht="13.5" customHeight="1">
      <c r="A56" s="33"/>
      <c r="B56" s="33"/>
      <c r="C56" s="24" t="s">
        <v>14</v>
      </c>
      <c r="D56" s="24" t="s">
        <v>14</v>
      </c>
      <c r="E56" s="23" t="s">
        <v>18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6">
        <v>0</v>
      </c>
      <c r="L56" s="26">
        <v>0</v>
      </c>
      <c r="M56" s="27">
        <v>0</v>
      </c>
      <c r="N56" s="24">
        <v>0</v>
      </c>
    </row>
    <row r="57" spans="1:14" s="15" customFormat="1" ht="13.5" customHeight="1">
      <c r="A57" s="33"/>
      <c r="B57" s="33"/>
      <c r="C57" s="24" t="s">
        <v>14</v>
      </c>
      <c r="D57" s="24" t="s">
        <v>14</v>
      </c>
      <c r="E57" s="23" t="s">
        <v>19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6">
        <v>0</v>
      </c>
      <c r="L57" s="26">
        <v>0</v>
      </c>
      <c r="M57" s="27">
        <v>0</v>
      </c>
      <c r="N57" s="24">
        <v>0</v>
      </c>
    </row>
    <row r="58" spans="1:14" s="15" customFormat="1" ht="21" customHeight="1">
      <c r="A58" s="33" t="s">
        <v>52</v>
      </c>
      <c r="B58" s="33" t="s">
        <v>53</v>
      </c>
      <c r="C58" s="24" t="s">
        <v>14</v>
      </c>
      <c r="D58" s="24" t="s">
        <v>54</v>
      </c>
      <c r="E58" s="23" t="s">
        <v>16</v>
      </c>
      <c r="F58" s="24">
        <v>0</v>
      </c>
      <c r="G58" s="24">
        <v>0</v>
      </c>
      <c r="H58" s="24">
        <v>0</v>
      </c>
      <c r="I58" s="24">
        <v>0</v>
      </c>
      <c r="J58" s="24">
        <v>0</v>
      </c>
      <c r="K58" s="24">
        <v>0</v>
      </c>
      <c r="L58" s="24">
        <v>0</v>
      </c>
      <c r="M58" s="28">
        <v>0</v>
      </c>
      <c r="N58" s="24">
        <v>0</v>
      </c>
    </row>
    <row r="59" spans="1:14" s="15" customFormat="1" ht="14.25" customHeight="1">
      <c r="A59" s="33"/>
      <c r="B59" s="33"/>
      <c r="C59" s="24" t="s">
        <v>14</v>
      </c>
      <c r="D59" s="24" t="s">
        <v>14</v>
      </c>
      <c r="E59" s="23" t="s">
        <v>17</v>
      </c>
      <c r="F59" s="24">
        <v>0</v>
      </c>
      <c r="G59" s="24">
        <v>0</v>
      </c>
      <c r="H59" s="24">
        <v>0</v>
      </c>
      <c r="I59" s="24">
        <v>0</v>
      </c>
      <c r="J59" s="24">
        <v>0</v>
      </c>
      <c r="K59" s="26">
        <v>0</v>
      </c>
      <c r="L59" s="26">
        <v>0</v>
      </c>
      <c r="M59" s="27">
        <v>0</v>
      </c>
      <c r="N59" s="24">
        <v>0</v>
      </c>
    </row>
    <row r="60" spans="1:14" s="15" customFormat="1" ht="13.5" customHeight="1">
      <c r="A60" s="33"/>
      <c r="B60" s="33"/>
      <c r="C60" s="24" t="s">
        <v>14</v>
      </c>
      <c r="D60" s="24" t="s">
        <v>14</v>
      </c>
      <c r="E60" s="23" t="s">
        <v>18</v>
      </c>
      <c r="F60" s="24">
        <v>0</v>
      </c>
      <c r="G60" s="24">
        <v>0</v>
      </c>
      <c r="H60" s="24">
        <v>0</v>
      </c>
      <c r="I60" s="24">
        <v>0</v>
      </c>
      <c r="J60" s="24">
        <v>0</v>
      </c>
      <c r="K60" s="26">
        <v>0</v>
      </c>
      <c r="L60" s="26">
        <v>0</v>
      </c>
      <c r="M60" s="27">
        <v>0</v>
      </c>
      <c r="N60" s="24">
        <v>0</v>
      </c>
    </row>
    <row r="61" spans="1:14" s="15" customFormat="1" ht="31.5" customHeight="1">
      <c r="A61" s="33"/>
      <c r="B61" s="33"/>
      <c r="C61" s="24" t="s">
        <v>14</v>
      </c>
      <c r="D61" s="24" t="s">
        <v>14</v>
      </c>
      <c r="E61" s="23" t="s">
        <v>19</v>
      </c>
      <c r="F61" s="24">
        <v>0</v>
      </c>
      <c r="G61" s="24">
        <v>0</v>
      </c>
      <c r="H61" s="24">
        <v>0</v>
      </c>
      <c r="I61" s="24">
        <v>0</v>
      </c>
      <c r="J61" s="24">
        <v>0</v>
      </c>
      <c r="K61" s="26">
        <v>0</v>
      </c>
      <c r="L61" s="26">
        <v>0</v>
      </c>
      <c r="M61" s="27">
        <v>0</v>
      </c>
      <c r="N61" s="24">
        <v>0</v>
      </c>
    </row>
    <row r="62" spans="1:14" s="15" customFormat="1" ht="14.25" customHeight="1">
      <c r="A62" s="33" t="s">
        <v>55</v>
      </c>
      <c r="B62" s="33" t="s">
        <v>56</v>
      </c>
      <c r="C62" s="24" t="s">
        <v>14</v>
      </c>
      <c r="D62" s="24" t="s">
        <v>57</v>
      </c>
      <c r="E62" s="23" t="s">
        <v>16</v>
      </c>
      <c r="F62" s="24">
        <v>0</v>
      </c>
      <c r="G62" s="24">
        <v>0</v>
      </c>
      <c r="H62" s="24">
        <v>0</v>
      </c>
      <c r="I62" s="24">
        <v>0</v>
      </c>
      <c r="J62" s="24">
        <v>0</v>
      </c>
      <c r="K62" s="24">
        <v>0</v>
      </c>
      <c r="L62" s="24">
        <v>0</v>
      </c>
      <c r="M62" s="28">
        <v>0</v>
      </c>
      <c r="N62" s="24">
        <v>0</v>
      </c>
    </row>
    <row r="63" spans="1:14" s="15" customFormat="1" ht="14.25" customHeight="1">
      <c r="A63" s="33"/>
      <c r="B63" s="33"/>
      <c r="C63" s="24" t="s">
        <v>14</v>
      </c>
      <c r="D63" s="24" t="s">
        <v>14</v>
      </c>
      <c r="E63" s="23" t="s">
        <v>17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6">
        <v>0</v>
      </c>
      <c r="L63" s="26">
        <v>0</v>
      </c>
      <c r="M63" s="27">
        <v>0</v>
      </c>
      <c r="N63" s="24">
        <v>0</v>
      </c>
    </row>
    <row r="64" spans="1:14" s="15" customFormat="1" ht="14.25" customHeight="1">
      <c r="A64" s="33"/>
      <c r="B64" s="33"/>
      <c r="C64" s="24" t="s">
        <v>14</v>
      </c>
      <c r="D64" s="24" t="s">
        <v>14</v>
      </c>
      <c r="E64" s="23" t="s">
        <v>18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26">
        <v>0</v>
      </c>
      <c r="L64" s="26">
        <v>0</v>
      </c>
      <c r="M64" s="27">
        <v>0</v>
      </c>
      <c r="N64" s="24">
        <v>0</v>
      </c>
    </row>
    <row r="65" spans="1:14" s="15" customFormat="1" ht="14.25" customHeight="1">
      <c r="A65" s="33"/>
      <c r="B65" s="33"/>
      <c r="C65" s="24" t="s">
        <v>14</v>
      </c>
      <c r="D65" s="24" t="s">
        <v>14</v>
      </c>
      <c r="E65" s="23" t="s">
        <v>58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6">
        <v>0</v>
      </c>
      <c r="L65" s="26">
        <v>0</v>
      </c>
      <c r="M65" s="27">
        <v>0</v>
      </c>
      <c r="N65" s="24">
        <v>0</v>
      </c>
    </row>
    <row r="66" spans="1:14" ht="14.25" customHeight="1">
      <c r="A66" s="33" t="s">
        <v>59</v>
      </c>
      <c r="B66" s="33" t="s">
        <v>73</v>
      </c>
      <c r="C66" s="24" t="s">
        <v>14</v>
      </c>
      <c r="D66" s="24" t="s">
        <v>60</v>
      </c>
      <c r="E66" s="23" t="s">
        <v>16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  <c r="L66" s="24">
        <v>0</v>
      </c>
      <c r="M66" s="28">
        <v>0</v>
      </c>
      <c r="N66" s="24">
        <v>0</v>
      </c>
    </row>
    <row r="67" spans="1:14" ht="15.75" customHeight="1">
      <c r="A67" s="33"/>
      <c r="B67" s="33"/>
      <c r="C67" s="24" t="s">
        <v>14</v>
      </c>
      <c r="D67" s="24" t="s">
        <v>14</v>
      </c>
      <c r="E67" s="23" t="s">
        <v>17</v>
      </c>
      <c r="F67" s="24">
        <v>0</v>
      </c>
      <c r="G67" s="24">
        <v>0</v>
      </c>
      <c r="H67" s="24">
        <v>0</v>
      </c>
      <c r="I67" s="24">
        <v>0</v>
      </c>
      <c r="J67" s="24">
        <v>0</v>
      </c>
      <c r="K67" s="26">
        <v>0</v>
      </c>
      <c r="L67" s="26">
        <v>0</v>
      </c>
      <c r="M67" s="27">
        <v>0</v>
      </c>
      <c r="N67" s="24">
        <v>0</v>
      </c>
    </row>
    <row r="68" spans="1:14" ht="15.75" customHeight="1">
      <c r="A68" s="33"/>
      <c r="B68" s="33"/>
      <c r="C68" s="24" t="s">
        <v>14</v>
      </c>
      <c r="D68" s="24" t="s">
        <v>14</v>
      </c>
      <c r="E68" s="23" t="s">
        <v>26</v>
      </c>
      <c r="F68" s="24">
        <v>0</v>
      </c>
      <c r="G68" s="24">
        <v>0</v>
      </c>
      <c r="H68" s="24">
        <v>0</v>
      </c>
      <c r="I68" s="24">
        <v>0</v>
      </c>
      <c r="J68" s="24">
        <v>0</v>
      </c>
      <c r="K68" s="26">
        <v>0</v>
      </c>
      <c r="L68" s="26">
        <v>0</v>
      </c>
      <c r="M68" s="27">
        <v>0</v>
      </c>
      <c r="N68" s="24">
        <v>0</v>
      </c>
    </row>
    <row r="69" spans="1:14" ht="30.75" customHeight="1">
      <c r="A69" s="33"/>
      <c r="B69" s="33"/>
      <c r="C69" s="24" t="s">
        <v>14</v>
      </c>
      <c r="D69" s="24" t="s">
        <v>14</v>
      </c>
      <c r="E69" s="23" t="s">
        <v>19</v>
      </c>
      <c r="F69" s="24">
        <v>0</v>
      </c>
      <c r="G69" s="24">
        <v>0</v>
      </c>
      <c r="H69" s="24">
        <v>0</v>
      </c>
      <c r="I69" s="24">
        <v>0</v>
      </c>
      <c r="J69" s="24">
        <v>0</v>
      </c>
      <c r="K69" s="26">
        <v>0</v>
      </c>
      <c r="L69" s="26">
        <v>0</v>
      </c>
      <c r="M69" s="27">
        <v>0</v>
      </c>
      <c r="N69" s="24">
        <v>0</v>
      </c>
    </row>
    <row r="70" spans="1:14" ht="25.5" customHeight="1">
      <c r="A70" s="33" t="s">
        <v>61</v>
      </c>
      <c r="B70" s="33" t="s">
        <v>62</v>
      </c>
      <c r="C70" s="24" t="s">
        <v>14</v>
      </c>
      <c r="D70" s="24" t="s">
        <v>63</v>
      </c>
      <c r="E70" s="23" t="s">
        <v>16</v>
      </c>
      <c r="F70" s="24">
        <v>0</v>
      </c>
      <c r="G70" s="24">
        <v>0</v>
      </c>
      <c r="H70" s="24">
        <v>0</v>
      </c>
      <c r="I70" s="24">
        <v>0</v>
      </c>
      <c r="J70" s="24">
        <v>0</v>
      </c>
      <c r="K70" s="24">
        <v>0</v>
      </c>
      <c r="L70" s="24">
        <v>0</v>
      </c>
      <c r="M70" s="28">
        <v>0</v>
      </c>
      <c r="N70" s="24">
        <v>0</v>
      </c>
    </row>
    <row r="71" spans="1:14" ht="14.25" customHeight="1">
      <c r="A71" s="33"/>
      <c r="B71" s="33"/>
      <c r="C71" s="24" t="s">
        <v>14</v>
      </c>
      <c r="D71" s="24" t="s">
        <v>14</v>
      </c>
      <c r="E71" s="23" t="s">
        <v>17</v>
      </c>
      <c r="F71" s="24">
        <v>0</v>
      </c>
      <c r="G71" s="24">
        <v>0</v>
      </c>
      <c r="H71" s="24">
        <v>0</v>
      </c>
      <c r="I71" s="24">
        <v>0</v>
      </c>
      <c r="J71" s="24">
        <v>0</v>
      </c>
      <c r="K71" s="26">
        <v>0</v>
      </c>
      <c r="L71" s="26">
        <v>0</v>
      </c>
      <c r="M71" s="27">
        <v>0</v>
      </c>
      <c r="N71" s="24">
        <v>0</v>
      </c>
    </row>
    <row r="72" spans="1:14" ht="14.25" customHeight="1">
      <c r="A72" s="33"/>
      <c r="B72" s="33"/>
      <c r="C72" s="24" t="s">
        <v>14</v>
      </c>
      <c r="D72" s="24" t="s">
        <v>14</v>
      </c>
      <c r="E72" s="23" t="s">
        <v>18</v>
      </c>
      <c r="F72" s="24">
        <v>0</v>
      </c>
      <c r="G72" s="24">
        <v>0</v>
      </c>
      <c r="H72" s="24">
        <v>0</v>
      </c>
      <c r="I72" s="24">
        <v>0</v>
      </c>
      <c r="J72" s="24">
        <v>0</v>
      </c>
      <c r="K72" s="26">
        <v>0</v>
      </c>
      <c r="L72" s="26">
        <v>0</v>
      </c>
      <c r="M72" s="27">
        <v>0</v>
      </c>
      <c r="N72" s="24">
        <v>0</v>
      </c>
    </row>
    <row r="73" spans="1:14" ht="26.25" customHeight="1">
      <c r="A73" s="33"/>
      <c r="B73" s="33"/>
      <c r="C73" s="24" t="s">
        <v>14</v>
      </c>
      <c r="D73" s="24" t="s">
        <v>14</v>
      </c>
      <c r="E73" s="23" t="s">
        <v>19</v>
      </c>
      <c r="F73" s="24">
        <v>0</v>
      </c>
      <c r="G73" s="24">
        <v>0</v>
      </c>
      <c r="H73" s="24">
        <v>0</v>
      </c>
      <c r="I73" s="24">
        <v>0</v>
      </c>
      <c r="J73" s="24">
        <v>0</v>
      </c>
      <c r="K73" s="26">
        <v>0</v>
      </c>
      <c r="L73" s="26">
        <v>0</v>
      </c>
      <c r="M73" s="27">
        <v>0</v>
      </c>
      <c r="N73" s="24">
        <v>0</v>
      </c>
    </row>
    <row r="74" spans="1:14" ht="13.5" customHeight="1">
      <c r="A74" s="33" t="s">
        <v>71</v>
      </c>
      <c r="B74" s="33" t="s">
        <v>64</v>
      </c>
      <c r="C74" s="24" t="s">
        <v>14</v>
      </c>
      <c r="D74" s="24" t="s">
        <v>65</v>
      </c>
      <c r="E74" s="23" t="s">
        <v>16</v>
      </c>
      <c r="F74" s="24">
        <v>0</v>
      </c>
      <c r="G74" s="24">
        <v>0</v>
      </c>
      <c r="H74" s="24">
        <v>0</v>
      </c>
      <c r="I74" s="24">
        <v>0</v>
      </c>
      <c r="J74" s="24">
        <v>0</v>
      </c>
      <c r="K74" s="24">
        <v>0</v>
      </c>
      <c r="L74" s="24">
        <v>0</v>
      </c>
      <c r="M74" s="28">
        <v>0</v>
      </c>
      <c r="N74" s="24">
        <v>0</v>
      </c>
    </row>
    <row r="75" spans="1:14" ht="13.5" customHeight="1">
      <c r="A75" s="33"/>
      <c r="B75" s="33"/>
      <c r="C75" s="24" t="s">
        <v>14</v>
      </c>
      <c r="D75" s="24" t="s">
        <v>14</v>
      </c>
      <c r="E75" s="23" t="s">
        <v>17</v>
      </c>
      <c r="F75" s="24">
        <v>0</v>
      </c>
      <c r="G75" s="24">
        <v>0</v>
      </c>
      <c r="H75" s="24">
        <v>0</v>
      </c>
      <c r="I75" s="24">
        <v>0</v>
      </c>
      <c r="J75" s="24">
        <v>0</v>
      </c>
      <c r="K75" s="26">
        <v>0</v>
      </c>
      <c r="L75" s="26">
        <v>0</v>
      </c>
      <c r="M75" s="27">
        <v>0</v>
      </c>
      <c r="N75" s="24">
        <v>0</v>
      </c>
    </row>
    <row r="76" spans="1:14" ht="13.5" customHeight="1">
      <c r="A76" s="33"/>
      <c r="B76" s="33"/>
      <c r="C76" s="24" t="s">
        <v>14</v>
      </c>
      <c r="D76" s="24" t="s">
        <v>14</v>
      </c>
      <c r="E76" s="23" t="s">
        <v>18</v>
      </c>
      <c r="F76" s="24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  <c r="L76" s="24">
        <v>0</v>
      </c>
      <c r="M76" s="28">
        <v>0</v>
      </c>
      <c r="N76" s="24">
        <v>0</v>
      </c>
    </row>
    <row r="77" spans="1:14" ht="13.5" customHeight="1">
      <c r="A77" s="33"/>
      <c r="B77" s="33"/>
      <c r="C77" s="24" t="s">
        <v>14</v>
      </c>
      <c r="D77" s="24" t="s">
        <v>14</v>
      </c>
      <c r="E77" s="23" t="s">
        <v>19</v>
      </c>
      <c r="F77" s="24">
        <v>0</v>
      </c>
      <c r="G77" s="24">
        <v>0</v>
      </c>
      <c r="H77" s="24">
        <v>0</v>
      </c>
      <c r="I77" s="24">
        <v>0</v>
      </c>
      <c r="J77" s="24">
        <v>0</v>
      </c>
      <c r="K77" s="26">
        <v>0</v>
      </c>
      <c r="L77" s="26">
        <v>0</v>
      </c>
      <c r="M77" s="27">
        <v>0</v>
      </c>
      <c r="N77" s="24">
        <v>0</v>
      </c>
    </row>
    <row r="78" spans="1:14" ht="13.5" customHeight="1">
      <c r="A78" s="33" t="s">
        <v>72</v>
      </c>
      <c r="B78" s="33" t="s">
        <v>66</v>
      </c>
      <c r="C78" s="24" t="s">
        <v>14</v>
      </c>
      <c r="D78" s="24" t="s">
        <v>67</v>
      </c>
      <c r="E78" s="23" t="s">
        <v>16</v>
      </c>
      <c r="F78" s="26">
        <v>0</v>
      </c>
      <c r="G78" s="26">
        <v>0</v>
      </c>
      <c r="H78" s="26">
        <v>0</v>
      </c>
      <c r="I78" s="24">
        <v>0</v>
      </c>
      <c r="J78" s="24">
        <v>0</v>
      </c>
      <c r="K78" s="26">
        <v>0</v>
      </c>
      <c r="L78" s="26">
        <v>0</v>
      </c>
      <c r="M78" s="27">
        <v>0</v>
      </c>
      <c r="N78" s="24">
        <v>0</v>
      </c>
    </row>
    <row r="79" spans="1:14" ht="13.5" customHeight="1">
      <c r="A79" s="33"/>
      <c r="B79" s="33"/>
      <c r="C79" s="24" t="s">
        <v>14</v>
      </c>
      <c r="D79" s="24" t="s">
        <v>14</v>
      </c>
      <c r="E79" s="23" t="s">
        <v>17</v>
      </c>
      <c r="F79" s="26">
        <v>0</v>
      </c>
      <c r="G79" s="26">
        <v>0</v>
      </c>
      <c r="H79" s="26">
        <v>0</v>
      </c>
      <c r="I79" s="24">
        <v>0</v>
      </c>
      <c r="J79" s="24">
        <v>0</v>
      </c>
      <c r="K79" s="26">
        <v>0</v>
      </c>
      <c r="L79" s="26">
        <v>0</v>
      </c>
      <c r="M79" s="27">
        <v>0</v>
      </c>
      <c r="N79" s="24">
        <v>0</v>
      </c>
    </row>
    <row r="80" spans="1:14" ht="13.5" customHeight="1">
      <c r="A80" s="33"/>
      <c r="B80" s="33"/>
      <c r="C80" s="24" t="s">
        <v>14</v>
      </c>
      <c r="D80" s="24" t="s">
        <v>14</v>
      </c>
      <c r="E80" s="23" t="s">
        <v>18</v>
      </c>
      <c r="F80" s="26">
        <v>0</v>
      </c>
      <c r="G80" s="26">
        <v>0</v>
      </c>
      <c r="H80" s="26">
        <v>0</v>
      </c>
      <c r="I80" s="24">
        <v>0</v>
      </c>
      <c r="J80" s="24">
        <v>0</v>
      </c>
      <c r="K80" s="26">
        <v>0</v>
      </c>
      <c r="L80" s="26">
        <v>0</v>
      </c>
      <c r="M80" s="27">
        <v>0</v>
      </c>
      <c r="N80" s="24">
        <v>0</v>
      </c>
    </row>
    <row r="81" spans="1:14" ht="13.5" customHeight="1">
      <c r="A81" s="33"/>
      <c r="B81" s="33"/>
      <c r="C81" s="24" t="s">
        <v>14</v>
      </c>
      <c r="D81" s="24" t="s">
        <v>14</v>
      </c>
      <c r="E81" s="23" t="s">
        <v>19</v>
      </c>
      <c r="F81" s="29">
        <v>0</v>
      </c>
      <c r="G81" s="29">
        <v>0</v>
      </c>
      <c r="H81" s="29">
        <v>0</v>
      </c>
      <c r="I81" s="29">
        <v>0</v>
      </c>
      <c r="J81" s="29">
        <v>0</v>
      </c>
      <c r="K81" s="30">
        <v>0</v>
      </c>
      <c r="L81" s="30">
        <v>0</v>
      </c>
      <c r="M81" s="30">
        <v>0</v>
      </c>
      <c r="N81" s="29">
        <v>0</v>
      </c>
    </row>
    <row r="82" spans="1:14" s="22" customFormat="1" ht="14.25" customHeight="1">
      <c r="A82" s="31" t="s">
        <v>41</v>
      </c>
      <c r="B82" s="31" t="s">
        <v>68</v>
      </c>
      <c r="C82" s="19" t="s">
        <v>14</v>
      </c>
      <c r="D82" s="19" t="s">
        <v>69</v>
      </c>
      <c r="E82" s="18" t="s">
        <v>16</v>
      </c>
      <c r="F82" s="20">
        <f aca="true" t="shared" si="12" ref="F82:N82">SUM(F83:F86)</f>
        <v>4167.6</v>
      </c>
      <c r="G82" s="20">
        <f t="shared" si="12"/>
        <v>4162.6</v>
      </c>
      <c r="H82" s="20">
        <f t="shared" si="12"/>
        <v>4162.6</v>
      </c>
      <c r="I82" s="20">
        <f t="shared" si="12"/>
        <v>4162.6</v>
      </c>
      <c r="J82" s="20">
        <f t="shared" si="12"/>
        <v>4162.6</v>
      </c>
      <c r="K82" s="20">
        <f t="shared" si="12"/>
        <v>4162.6</v>
      </c>
      <c r="L82" s="20">
        <f t="shared" si="12"/>
        <v>4162.6</v>
      </c>
      <c r="M82" s="20">
        <f t="shared" si="12"/>
        <v>20813</v>
      </c>
      <c r="N82" s="20">
        <f t="shared" si="12"/>
        <v>20813</v>
      </c>
    </row>
    <row r="83" spans="1:14" s="22" customFormat="1" ht="14.25" customHeight="1">
      <c r="A83" s="31"/>
      <c r="B83" s="31"/>
      <c r="C83" s="19" t="s">
        <v>14</v>
      </c>
      <c r="D83" s="19" t="s">
        <v>14</v>
      </c>
      <c r="E83" s="18" t="s">
        <v>17</v>
      </c>
      <c r="F83" s="20">
        <v>0</v>
      </c>
      <c r="G83" s="20">
        <v>0</v>
      </c>
      <c r="H83" s="20">
        <v>0</v>
      </c>
      <c r="I83" s="20">
        <v>0</v>
      </c>
      <c r="J83" s="19">
        <v>0</v>
      </c>
      <c r="K83" s="20">
        <v>0</v>
      </c>
      <c r="L83" s="20">
        <v>0</v>
      </c>
      <c r="M83" s="21">
        <v>0</v>
      </c>
      <c r="N83" s="19">
        <v>0</v>
      </c>
    </row>
    <row r="84" spans="1:14" s="22" customFormat="1" ht="14.25" customHeight="1">
      <c r="A84" s="31"/>
      <c r="B84" s="31"/>
      <c r="C84" s="19" t="s">
        <v>14</v>
      </c>
      <c r="D84" s="19" t="s">
        <v>14</v>
      </c>
      <c r="E84" s="18" t="s">
        <v>18</v>
      </c>
      <c r="F84" s="20">
        <v>0</v>
      </c>
      <c r="G84" s="20">
        <v>0</v>
      </c>
      <c r="H84" s="20">
        <v>0</v>
      </c>
      <c r="I84" s="20">
        <v>0</v>
      </c>
      <c r="J84" s="19">
        <v>0</v>
      </c>
      <c r="K84" s="20">
        <v>0</v>
      </c>
      <c r="L84" s="20">
        <v>0</v>
      </c>
      <c r="M84" s="21">
        <v>0</v>
      </c>
      <c r="N84" s="19">
        <v>0</v>
      </c>
    </row>
    <row r="85" spans="1:14" s="22" customFormat="1" ht="14.25" customHeight="1">
      <c r="A85" s="31"/>
      <c r="B85" s="31"/>
      <c r="C85" s="19">
        <v>903</v>
      </c>
      <c r="D85" s="19" t="s">
        <v>70</v>
      </c>
      <c r="E85" s="32" t="s">
        <v>19</v>
      </c>
      <c r="F85" s="20">
        <v>435.1</v>
      </c>
      <c r="G85" s="20">
        <v>430.1</v>
      </c>
      <c r="H85" s="20">
        <v>430.1</v>
      </c>
      <c r="I85" s="20">
        <v>430.1</v>
      </c>
      <c r="J85" s="19">
        <v>430.1</v>
      </c>
      <c r="K85" s="20">
        <v>430.1</v>
      </c>
      <c r="L85" s="20">
        <v>430.1</v>
      </c>
      <c r="M85" s="21">
        <v>2150.5</v>
      </c>
      <c r="N85" s="19">
        <v>2150.5</v>
      </c>
    </row>
    <row r="86" spans="1:14" s="22" customFormat="1" ht="26.25" customHeight="1">
      <c r="A86" s="31"/>
      <c r="B86" s="31"/>
      <c r="C86" s="19">
        <v>992</v>
      </c>
      <c r="D86" s="19" t="s">
        <v>70</v>
      </c>
      <c r="E86" s="32"/>
      <c r="F86" s="20">
        <v>3732.5</v>
      </c>
      <c r="G86" s="20">
        <v>3732.5</v>
      </c>
      <c r="H86" s="20">
        <v>3732.5</v>
      </c>
      <c r="I86" s="20">
        <v>3732.5</v>
      </c>
      <c r="J86" s="19">
        <v>3732.5</v>
      </c>
      <c r="K86" s="20">
        <v>3732.5</v>
      </c>
      <c r="L86" s="20">
        <v>3732.5</v>
      </c>
      <c r="M86" s="20">
        <v>18662.5</v>
      </c>
      <c r="N86" s="19">
        <v>18662.5</v>
      </c>
    </row>
  </sheetData>
  <sheetProtection selectLockedCells="1" selectUnlockedCells="1"/>
  <mergeCells count="49">
    <mergeCell ref="I1:N1"/>
    <mergeCell ref="A2:N2"/>
    <mergeCell ref="A3:M3"/>
    <mergeCell ref="A5:A6"/>
    <mergeCell ref="B5:B6"/>
    <mergeCell ref="C5:D5"/>
    <mergeCell ref="E5:E6"/>
    <mergeCell ref="F5:N5"/>
    <mergeCell ref="A8:A11"/>
    <mergeCell ref="B8:B11"/>
    <mergeCell ref="A12:A16"/>
    <mergeCell ref="B12:B16"/>
    <mergeCell ref="E15:E16"/>
    <mergeCell ref="A17:A20"/>
    <mergeCell ref="B17:B20"/>
    <mergeCell ref="A21:A24"/>
    <mergeCell ref="B21:B24"/>
    <mergeCell ref="A25:A28"/>
    <mergeCell ref="B25:B28"/>
    <mergeCell ref="A29:A33"/>
    <mergeCell ref="B29:B33"/>
    <mergeCell ref="E31:E32"/>
    <mergeCell ref="A34:A37"/>
    <mergeCell ref="B34:B37"/>
    <mergeCell ref="A38:A41"/>
    <mergeCell ref="B38:B41"/>
    <mergeCell ref="A42:A45"/>
    <mergeCell ref="B42:B45"/>
    <mergeCell ref="A46:A49"/>
    <mergeCell ref="B46:B49"/>
    <mergeCell ref="A50:A53"/>
    <mergeCell ref="B50:B53"/>
    <mergeCell ref="A54:A57"/>
    <mergeCell ref="B54:B57"/>
    <mergeCell ref="A58:A61"/>
    <mergeCell ref="B58:B61"/>
    <mergeCell ref="A62:A65"/>
    <mergeCell ref="B62:B65"/>
    <mergeCell ref="A66:A69"/>
    <mergeCell ref="B66:B69"/>
    <mergeCell ref="A70:A73"/>
    <mergeCell ref="B70:B73"/>
    <mergeCell ref="A82:A86"/>
    <mergeCell ref="B82:B86"/>
    <mergeCell ref="E85:E86"/>
    <mergeCell ref="A74:A77"/>
    <mergeCell ref="B74:B77"/>
    <mergeCell ref="A78:A81"/>
    <mergeCell ref="B78:B81"/>
  </mergeCells>
  <printOptions/>
  <pageMargins left="0.19652777777777777" right="0.19652777777777777" top="0.5902777777777778" bottom="0.3" header="0.5118055555555555" footer="0.5118055555555555"/>
  <pageSetup fitToHeight="0" fitToWidth="1" horizontalDpi="300" verticalDpi="3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Ирина</cp:lastModifiedBy>
  <cp:lastPrinted>2018-12-21T10:59:56Z</cp:lastPrinted>
  <dcterms:modified xsi:type="dcterms:W3CDTF">2018-12-21T11:17:43Z</dcterms:modified>
  <cp:category/>
  <cp:version/>
  <cp:contentType/>
  <cp:contentStatus/>
</cp:coreProperties>
</file>