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2" activeTab="0"/>
  </bookViews>
  <sheets>
    <sheet name="Лист1" sheetId="1" r:id="rId1"/>
  </sheets>
  <definedNames>
    <definedName name="_xlnm.Print_Area" localSheetId="0">'Лист1'!$A$1:$B$77</definedName>
  </definedNames>
  <calcPr fullCalcOnLoad="1"/>
</workbook>
</file>

<file path=xl/sharedStrings.xml><?xml version="1.0" encoding="utf-8"?>
<sst xmlns="http://schemas.openxmlformats.org/spreadsheetml/2006/main" count="76" uniqueCount="53">
  <si>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</si>
  <si>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</si>
  <si>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</si>
  <si>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</si>
  <si>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</si>
  <si>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</si>
  <si>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</si>
  <si>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</si>
  <si>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"Обеспечение граждан в городе Чебоксары доступным и комфортным жильем"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</si>
  <si>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</si>
  <si>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</si>
  <si>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</si>
  <si>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</si>
  <si>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</si>
  <si>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</si>
  <si>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</si>
  <si>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</si>
  <si>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</si>
  <si>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</si>
  <si>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</si>
  <si>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</si>
  <si>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</si>
  <si>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</si>
  <si>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</si>
  <si>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</si>
  <si>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</si>
  <si>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</si>
  <si>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</si>
  <si>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</si>
  <si>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</si>
  <si>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</si>
  <si>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</si>
  <si>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</si>
  <si>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</si>
  <si>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</si>
  <si>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</si>
  <si>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</si>
  <si>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Строительство третьего транспортного полукольца г. Чебоксары</t>
  </si>
  <si>
    <t>Закупка троллейбусов</t>
  </si>
  <si>
    <t>Обустройство и совершенствование опасных участков улично-дорожной сети городов и сельских населенных пунктов</t>
  </si>
  <si>
    <t>Обеспечение перевозок пассажиров автомобильным транспортом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</si>
  <si>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</si>
  <si>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</si>
  <si>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Обеспечение перевозок пассажиров наземным электрическим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</si>
  <si>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</si>
  <si>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Внедрение интеллектуальных транспортных систем, предусматривающих автоматизацию процессов управления дорожным движением</t>
  </si>
  <si>
    <t>Муниципальная  программа города Чебоксары "Формирование современной городской среды"</t>
  </si>
  <si>
    <t>Создание памятных (мемориальных) объектов и объектов городской скульптуры</t>
  </si>
  <si>
    <t>Реализация проектов развития общественной инфраструктуры, основанных на местных инициативах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</si>
  <si>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</si>
  <si>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Строительство автодороги к Административно-развлекательному комплексу г.Чебоксары</t>
  </si>
  <si>
    <t xml:space="preserve">Строительство автодорог по улицам №1, 2, 3, 4, 5  в микрорайоне "Университетский-2" СЗР г.Чебоксары </t>
  </si>
  <si>
    <t>Расшифровка плановых назначений по разделу                                                           "Национальная экономика" на 01.04.2020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</si>
</sst>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8"/>
      <color indexed="8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8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6" fontId="47" fillId="27" borderId="1">
      <alignment horizontal="right" vertical="top" shrinkToFit="1"/>
      <protection/>
    </xf>
    <xf numFmtId="176" fontId="47" fillId="28" borderId="1">
      <alignment horizontal="right" vertical="top" shrinkToFit="1"/>
      <protection/>
    </xf>
    <xf numFmtId="176" fontId="47" fillId="27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29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9" borderId="3">
      <alignment/>
      <protection/>
    </xf>
    <xf numFmtId="0" fontId="48" fillId="0" borderId="2">
      <alignment horizontal="center" vertical="center" wrapText="1"/>
      <protection/>
    </xf>
    <xf numFmtId="0" fontId="48" fillId="29" borderId="1">
      <alignment/>
      <protection/>
    </xf>
    <xf numFmtId="0" fontId="48" fillId="29" borderId="0">
      <alignment shrinkToFit="1"/>
      <protection/>
    </xf>
    <xf numFmtId="0" fontId="47" fillId="0" borderId="1">
      <alignment horizontal="right"/>
      <protection/>
    </xf>
    <xf numFmtId="4" fontId="47" fillId="27" borderId="1">
      <alignment horizontal="right" vertical="top" shrinkToFit="1"/>
      <protection/>
    </xf>
    <xf numFmtId="4" fontId="47" fillId="28" borderId="1">
      <alignment horizontal="right" vertical="top" shrinkToFit="1"/>
      <protection/>
    </xf>
    <xf numFmtId="0" fontId="48" fillId="0" borderId="0">
      <alignment horizontal="left" wrapText="1"/>
      <protection/>
    </xf>
    <xf numFmtId="0" fontId="47" fillId="0" borderId="2">
      <alignment vertical="top" wrapText="1"/>
      <protection/>
    </xf>
    <xf numFmtId="49" fontId="48" fillId="0" borderId="2">
      <alignment horizontal="center" vertical="top" shrinkToFit="1"/>
      <protection/>
    </xf>
    <xf numFmtId="4" fontId="47" fillId="27" borderId="2">
      <alignment horizontal="right" vertical="top" shrinkToFit="1"/>
      <protection/>
    </xf>
    <xf numFmtId="4" fontId="47" fillId="28" borderId="2">
      <alignment horizontal="right" vertical="top" shrinkToFit="1"/>
      <protection/>
    </xf>
    <xf numFmtId="0" fontId="48" fillId="29" borderId="4">
      <alignment/>
      <protection/>
    </xf>
    <xf numFmtId="0" fontId="48" fillId="29" borderId="4">
      <alignment horizontal="center"/>
      <protection/>
    </xf>
    <xf numFmtId="4" fontId="47" fillId="0" borderId="2">
      <alignment horizontal="right" vertical="top" shrinkToFit="1"/>
      <protection/>
    </xf>
    <xf numFmtId="49" fontId="48" fillId="0" borderId="2">
      <alignment horizontal="left" vertical="top" wrapText="1" indent="2"/>
      <protection/>
    </xf>
    <xf numFmtId="4" fontId="48" fillId="0" borderId="2">
      <alignment horizontal="right" vertical="top" shrinkToFit="1"/>
      <protection/>
    </xf>
    <xf numFmtId="0" fontId="48" fillId="29" borderId="4">
      <alignment shrinkToFit="1"/>
      <protection/>
    </xf>
    <xf numFmtId="0" fontId="48" fillId="29" borderId="1">
      <alignment horizontal="center"/>
      <protection/>
    </xf>
    <xf numFmtId="0" fontId="47" fillId="0" borderId="2">
      <alignment vertical="top" wrapText="1"/>
      <protection/>
    </xf>
    <xf numFmtId="0" fontId="47" fillId="0" borderId="2">
      <alignment vertical="top" wrapText="1"/>
      <protection/>
    </xf>
    <xf numFmtId="4" fontId="47" fillId="28" borderId="2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6" borderId="5" applyNumberFormat="0" applyAlignment="0" applyProtection="0"/>
    <xf numFmtId="0" fontId="52" fillId="37" borderId="6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37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38" borderId="11" applyNumberFormat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4" fillId="42" borderId="12" applyNumberFormat="0" applyFont="0" applyAlignment="0" applyProtection="0"/>
    <xf numFmtId="9" fontId="1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76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6" fillId="44" borderId="14" xfId="0" applyFont="1" applyFill="1" applyBorder="1" applyAlignment="1">
      <alignment wrapText="1"/>
    </xf>
    <xf numFmtId="176" fontId="77" fillId="44" borderId="14" xfId="0" applyNumberFormat="1" applyFont="1" applyFill="1" applyBorder="1" applyAlignment="1">
      <alignment horizontal="right" vertical="top"/>
    </xf>
    <xf numFmtId="0" fontId="7" fillId="44" borderId="14" xfId="0" applyFont="1" applyFill="1" applyBorder="1" applyAlignment="1">
      <alignment wrapText="1"/>
    </xf>
    <xf numFmtId="176" fontId="78" fillId="44" borderId="14" xfId="0" applyNumberFormat="1" applyFont="1" applyFill="1" applyBorder="1" applyAlignment="1">
      <alignment horizontal="right" vertical="top"/>
    </xf>
    <xf numFmtId="0" fontId="6" fillId="44" borderId="14" xfId="0" applyFont="1" applyFill="1" applyBorder="1" applyAlignment="1">
      <alignment horizontal="justify" vertical="top" wrapText="1"/>
    </xf>
    <xf numFmtId="0" fontId="7" fillId="44" borderId="14" xfId="0" applyFont="1" applyFill="1" applyBorder="1" applyAlignment="1">
      <alignment horizontal="justify" vertical="top" wrapText="1"/>
    </xf>
    <xf numFmtId="176" fontId="79" fillId="44" borderId="14" xfId="0" applyNumberFormat="1" applyFont="1" applyFill="1" applyBorder="1" applyAlignment="1">
      <alignment horizontal="right" vertical="top"/>
    </xf>
    <xf numFmtId="49" fontId="7" fillId="44" borderId="14" xfId="0" applyNumberFormat="1" applyFont="1" applyFill="1" applyBorder="1" applyAlignment="1">
      <alignment horizontal="justify" vertical="top" wrapText="1"/>
    </xf>
    <xf numFmtId="176" fontId="8" fillId="44" borderId="14" xfId="0" applyNumberFormat="1" applyFont="1" applyFill="1" applyBorder="1" applyAlignment="1">
      <alignment horizontal="right" vertical="top"/>
    </xf>
    <xf numFmtId="176" fontId="80" fillId="44" borderId="14" xfId="65" applyNumberFormat="1" applyFont="1" applyFill="1" applyBorder="1" applyProtection="1">
      <alignment horizontal="right" vertical="top" shrinkToFit="1"/>
      <protection/>
    </xf>
    <xf numFmtId="0" fontId="7" fillId="44" borderId="14" xfId="0" applyNumberFormat="1" applyFont="1" applyFill="1" applyBorder="1" applyAlignment="1">
      <alignment horizontal="justify" vertical="top" wrapText="1"/>
    </xf>
    <xf numFmtId="0" fontId="6" fillId="44" borderId="14" xfId="0" applyNumberFormat="1" applyFont="1" applyFill="1" applyBorder="1" applyAlignment="1">
      <alignment horizontal="justify" vertical="top" wrapText="1"/>
    </xf>
    <xf numFmtId="0" fontId="81" fillId="44" borderId="14" xfId="0" applyNumberFormat="1" applyFont="1" applyFill="1" applyBorder="1" applyAlignment="1">
      <alignment horizontal="justify" vertical="top" wrapText="1"/>
    </xf>
    <xf numFmtId="0" fontId="80" fillId="44" borderId="14" xfId="0" applyNumberFormat="1" applyFont="1" applyFill="1" applyBorder="1" applyAlignment="1">
      <alignment horizontal="justify" vertical="top" wrapText="1"/>
    </xf>
    <xf numFmtId="0" fontId="6" fillId="44" borderId="14" xfId="0" applyNumberFormat="1" applyFont="1" applyFill="1" applyBorder="1" applyAlignment="1">
      <alignment horizontal="left" vertical="top" wrapText="1"/>
    </xf>
    <xf numFmtId="49" fontId="7" fillId="44" borderId="14" xfId="0" applyNumberFormat="1" applyFont="1" applyFill="1" applyBorder="1" applyAlignment="1">
      <alignment horizontal="left" vertical="top" wrapText="1"/>
    </xf>
    <xf numFmtId="49" fontId="8" fillId="44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 quotePrefix="1">
      <alignment horizontal="justify" vertical="top" wrapText="1"/>
    </xf>
    <xf numFmtId="176" fontId="9" fillId="44" borderId="14" xfId="0" applyNumberFormat="1" applyFont="1" applyFill="1" applyBorder="1" applyAlignment="1">
      <alignment horizontal="right" vertical="top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50" xfId="65"/>
    <cellStyle name="style0" xfId="66"/>
    <cellStyle name="td" xfId="67"/>
    <cellStyle name="tr" xfId="68"/>
    <cellStyle name="xl21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xl40" xfId="88"/>
    <cellStyle name="xl41" xfId="89"/>
    <cellStyle name="xl42" xfId="90"/>
    <cellStyle name="xl43" xfId="91"/>
    <cellStyle name="xl44" xfId="92"/>
    <cellStyle name="xl60" xfId="93"/>
    <cellStyle name="xl61" xfId="94"/>
    <cellStyle name="xl63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Ввод " xfId="108"/>
    <cellStyle name="Ввод  2" xfId="109"/>
    <cellStyle name="Вывод" xfId="110"/>
    <cellStyle name="Вывод 2" xfId="111"/>
    <cellStyle name="Вычисление" xfId="112"/>
    <cellStyle name="Вычисление 2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Итог 2" xfId="121"/>
    <cellStyle name="Контрольная ячейка" xfId="122"/>
    <cellStyle name="Контрольная ячейка 2" xfId="123"/>
    <cellStyle name="Название" xfId="124"/>
    <cellStyle name="Нейтральный" xfId="125"/>
    <cellStyle name="Нейтральный 2" xfId="126"/>
    <cellStyle name="Обычный 2" xfId="127"/>
    <cellStyle name="Обычный 3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Примечание 3" xfId="135"/>
    <cellStyle name="Percent" xfId="136"/>
    <cellStyle name="Связанная ячейка" xfId="137"/>
    <cellStyle name="Связанная ячейка 2" xfId="138"/>
    <cellStyle name="Текст предупреждения" xfId="139"/>
    <cellStyle name="Текст предупреждения 2" xfId="140"/>
    <cellStyle name="Comma" xfId="141"/>
    <cellStyle name="Comma [0]" xfId="142"/>
    <cellStyle name="Финансовый 2" xfId="143"/>
    <cellStyle name="Хороший" xfId="144"/>
    <cellStyle name="Хороший 2" xfId="1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tabSelected="1" view="pageBreakPreview" zoomScale="85" zoomScaleNormal="85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10" t="s">
        <v>52</v>
      </c>
      <c r="B2" s="10"/>
    </row>
    <row r="3" spans="1:2" ht="15" customHeight="1">
      <c r="A3" s="2"/>
      <c r="B3" s="2"/>
    </row>
    <row r="4" spans="1:2" ht="30.75">
      <c r="A4" s="6" t="s">
        <v>3</v>
      </c>
      <c r="B4" s="7" t="s">
        <v>2</v>
      </c>
    </row>
    <row r="5" spans="1:3" ht="15">
      <c r="A5" s="11" t="s">
        <v>0</v>
      </c>
      <c r="B5" s="12">
        <f>B7+B19+B25+B34+B38+B65+B72+B75</f>
        <v>2824.500832</v>
      </c>
      <c r="C5" s="4"/>
    </row>
    <row r="6" spans="1:3" ht="15">
      <c r="A6" s="13" t="s">
        <v>1</v>
      </c>
      <c r="B6" s="14"/>
      <c r="C6" s="4"/>
    </row>
    <row r="7" spans="1:4" ht="30.75">
      <c r="A7" s="15" t="s">
        <v>8</v>
      </c>
      <c r="B7" s="12">
        <f>B8+B11+B15</f>
        <v>80.800832</v>
      </c>
      <c r="C7" s="9"/>
      <c r="D7" s="4"/>
    </row>
    <row r="8" spans="1:4" ht="30.75">
      <c r="A8" s="16" t="s">
        <v>51</v>
      </c>
      <c r="B8" s="17">
        <f>B9+B10</f>
        <v>3.955832</v>
      </c>
      <c r="C8" s="9"/>
      <c r="D8" s="4"/>
    </row>
    <row r="9" spans="1:4" ht="15">
      <c r="A9" s="18" t="s">
        <v>7</v>
      </c>
      <c r="B9" s="19">
        <v>1.977916</v>
      </c>
      <c r="C9" s="9"/>
      <c r="D9" s="4"/>
    </row>
    <row r="10" spans="1:4" ht="15">
      <c r="A10" s="18" t="s">
        <v>15</v>
      </c>
      <c r="B10" s="20">
        <v>1.977916</v>
      </c>
      <c r="C10" s="9"/>
      <c r="D10" s="4"/>
    </row>
    <row r="11" spans="1:3" ht="32.25" customHeight="1">
      <c r="A11" s="21" t="s">
        <v>41</v>
      </c>
      <c r="B11" s="17">
        <f>B12+B13+B14</f>
        <v>22.945</v>
      </c>
      <c r="C11" s="9"/>
    </row>
    <row r="12" spans="1:3" ht="15">
      <c r="A12" s="18" t="s">
        <v>25</v>
      </c>
      <c r="B12" s="17">
        <v>22.7</v>
      </c>
      <c r="C12" s="9"/>
    </row>
    <row r="13" spans="1:3" ht="18.75" customHeight="1">
      <c r="A13" s="18" t="s">
        <v>7</v>
      </c>
      <c r="B13" s="17">
        <v>0.2</v>
      </c>
      <c r="C13" s="1"/>
    </row>
    <row r="14" spans="1:3" ht="18" customHeight="1">
      <c r="A14" s="18" t="s">
        <v>15</v>
      </c>
      <c r="B14" s="17">
        <v>0.045</v>
      </c>
      <c r="C14" s="1"/>
    </row>
    <row r="15" spans="1:3" ht="30.75">
      <c r="A15" s="21" t="s">
        <v>42</v>
      </c>
      <c r="B15" s="17">
        <f>B16+B17+B18</f>
        <v>53.9</v>
      </c>
      <c r="C15" s="1"/>
    </row>
    <row r="16" spans="1:2" ht="15">
      <c r="A16" s="18" t="s">
        <v>25</v>
      </c>
      <c r="B16" s="17">
        <v>53.4</v>
      </c>
    </row>
    <row r="17" spans="1:2" ht="15">
      <c r="A17" s="18" t="s">
        <v>7</v>
      </c>
      <c r="B17" s="17">
        <v>0.4</v>
      </c>
    </row>
    <row r="18" spans="1:2" ht="15">
      <c r="A18" s="18" t="s">
        <v>15</v>
      </c>
      <c r="B18" s="17">
        <v>0.1</v>
      </c>
    </row>
    <row r="19" spans="1:3" ht="30.75">
      <c r="A19" s="22" t="s">
        <v>9</v>
      </c>
      <c r="B19" s="12">
        <f>B20+B21+B22+B23+B24</f>
        <v>72.80000000000001</v>
      </c>
      <c r="C19" s="3"/>
    </row>
    <row r="20" spans="1:3" ht="30.75">
      <c r="A20" s="21" t="s">
        <v>19</v>
      </c>
      <c r="B20" s="17">
        <v>0.5</v>
      </c>
      <c r="C20" s="3"/>
    </row>
    <row r="21" spans="1:3" ht="46.5">
      <c r="A21" s="21" t="s">
        <v>16</v>
      </c>
      <c r="B21" s="17">
        <v>1.3</v>
      </c>
      <c r="C21" s="8"/>
    </row>
    <row r="22" spans="1:3" ht="46.5">
      <c r="A22" s="21" t="s">
        <v>30</v>
      </c>
      <c r="B22" s="17">
        <v>20.1</v>
      </c>
      <c r="C22" s="3"/>
    </row>
    <row r="23" spans="1:3" ht="15">
      <c r="A23" s="21" t="s">
        <v>18</v>
      </c>
      <c r="B23" s="17">
        <v>26.5</v>
      </c>
      <c r="C23" s="3"/>
    </row>
    <row r="24" spans="1:3" ht="32.25" customHeight="1">
      <c r="A24" s="21" t="s">
        <v>17</v>
      </c>
      <c r="B24" s="17">
        <v>24.4</v>
      </c>
      <c r="C24" s="3"/>
    </row>
    <row r="25" spans="1:3" ht="30.75">
      <c r="A25" s="23" t="s">
        <v>10</v>
      </c>
      <c r="B25" s="12">
        <f>B26+B29+B33</f>
        <v>397.8</v>
      </c>
      <c r="C25" s="8"/>
    </row>
    <row r="26" spans="1:3" ht="30.75">
      <c r="A26" s="24" t="s">
        <v>50</v>
      </c>
      <c r="B26" s="17">
        <f>B27+B28</f>
        <v>35.5</v>
      </c>
      <c r="C26" s="8"/>
    </row>
    <row r="27" spans="1:3" ht="15">
      <c r="A27" s="18" t="s">
        <v>7</v>
      </c>
      <c r="B27" s="17">
        <v>28.4</v>
      </c>
      <c r="C27" s="8"/>
    </row>
    <row r="28" spans="1:3" ht="15">
      <c r="A28" s="18" t="s">
        <v>15</v>
      </c>
      <c r="B28" s="17">
        <v>7.1</v>
      </c>
      <c r="C28" s="8"/>
    </row>
    <row r="29" spans="1:4" ht="32.25" customHeight="1">
      <c r="A29" s="21" t="s">
        <v>20</v>
      </c>
      <c r="B29" s="17">
        <f>B30+B31+B32</f>
        <v>361.3</v>
      </c>
      <c r="C29" s="8"/>
      <c r="D29" s="5"/>
    </row>
    <row r="30" spans="1:3" ht="15">
      <c r="A30" s="18" t="s">
        <v>25</v>
      </c>
      <c r="B30" s="17">
        <v>332.6</v>
      </c>
      <c r="C30" s="3"/>
    </row>
    <row r="31" spans="1:3" ht="15">
      <c r="A31" s="18" t="s">
        <v>7</v>
      </c>
      <c r="B31" s="17">
        <v>17</v>
      </c>
      <c r="C31" s="3"/>
    </row>
    <row r="32" spans="1:3" ht="15">
      <c r="A32" s="18" t="s">
        <v>15</v>
      </c>
      <c r="B32" s="17">
        <v>11.7</v>
      </c>
      <c r="C32" s="3"/>
    </row>
    <row r="33" spans="1:3" ht="93">
      <c r="A33" s="18" t="s">
        <v>49</v>
      </c>
      <c r="B33" s="17">
        <v>1</v>
      </c>
      <c r="C33" s="3"/>
    </row>
    <row r="34" spans="1:3" ht="49.5" customHeight="1">
      <c r="A34" s="25" t="s">
        <v>11</v>
      </c>
      <c r="B34" s="12">
        <f>B35</f>
        <v>4.7</v>
      </c>
      <c r="C34" s="3"/>
    </row>
    <row r="35" spans="1:3" ht="33.75" customHeight="1">
      <c r="A35" s="16" t="s">
        <v>6</v>
      </c>
      <c r="B35" s="17">
        <f>B36+B37</f>
        <v>4.7</v>
      </c>
      <c r="C35" s="3"/>
    </row>
    <row r="36" spans="1:2" ht="15">
      <c r="A36" s="26" t="s">
        <v>7</v>
      </c>
      <c r="B36" s="17">
        <v>1.8</v>
      </c>
    </row>
    <row r="37" spans="1:2" ht="15">
      <c r="A37" s="16" t="s">
        <v>15</v>
      </c>
      <c r="B37" s="17">
        <v>2.9</v>
      </c>
    </row>
    <row r="38" spans="1:2" ht="30.75">
      <c r="A38" s="23" t="s">
        <v>12</v>
      </c>
      <c r="B38" s="12">
        <f>B39+B42+B45+B46+B49+B50+B54+B55+B56+B57+B58+B59+B60+B61+B62</f>
        <v>2180.5</v>
      </c>
    </row>
    <row r="39" spans="1:2" ht="30.75">
      <c r="A39" s="18" t="s">
        <v>21</v>
      </c>
      <c r="B39" s="17">
        <f>B40+B41</f>
        <v>40</v>
      </c>
    </row>
    <row r="40" spans="1:2" ht="15">
      <c r="A40" s="18" t="s">
        <v>7</v>
      </c>
      <c r="B40" s="17"/>
    </row>
    <row r="41" spans="1:2" ht="15">
      <c r="A41" s="18" t="s">
        <v>15</v>
      </c>
      <c r="B41" s="17">
        <v>40</v>
      </c>
    </row>
    <row r="42" spans="1:2" ht="30.75">
      <c r="A42" s="18" t="s">
        <v>22</v>
      </c>
      <c r="B42" s="17">
        <f>B43+B44</f>
        <v>42.4</v>
      </c>
    </row>
    <row r="43" spans="1:2" ht="15">
      <c r="A43" s="18" t="s">
        <v>7</v>
      </c>
      <c r="B43" s="17">
        <v>30</v>
      </c>
    </row>
    <row r="44" spans="1:2" ht="15">
      <c r="A44" s="18" t="s">
        <v>15</v>
      </c>
      <c r="B44" s="17">
        <v>12.4</v>
      </c>
    </row>
    <row r="45" spans="1:3" ht="15">
      <c r="A45" s="27" t="s">
        <v>23</v>
      </c>
      <c r="B45" s="17">
        <v>66.5</v>
      </c>
      <c r="C45" s="1"/>
    </row>
    <row r="46" spans="1:3" ht="15">
      <c r="A46" s="27" t="s">
        <v>37</v>
      </c>
      <c r="B46" s="17">
        <f>B47+B48</f>
        <v>73.8</v>
      </c>
      <c r="C46" s="1"/>
    </row>
    <row r="47" spans="1:3" ht="15">
      <c r="A47" s="18" t="s">
        <v>7</v>
      </c>
      <c r="B47" s="17">
        <v>62.7</v>
      </c>
      <c r="C47" s="1"/>
    </row>
    <row r="48" spans="1:3" ht="15">
      <c r="A48" s="18" t="s">
        <v>15</v>
      </c>
      <c r="B48" s="17">
        <v>11.1</v>
      </c>
      <c r="C48" s="1"/>
    </row>
    <row r="49" spans="1:2" ht="30.75">
      <c r="A49" s="18" t="s">
        <v>36</v>
      </c>
      <c r="B49" s="19">
        <v>556.5</v>
      </c>
    </row>
    <row r="50" spans="1:3" ht="62.25">
      <c r="A50" s="18" t="s">
        <v>24</v>
      </c>
      <c r="B50" s="19">
        <f>B51+B52+B53</f>
        <v>1175.1</v>
      </c>
      <c r="C50" s="4">
        <f>C51+C52+C53</f>
        <v>585.5111</v>
      </c>
    </row>
    <row r="51" spans="1:3" ht="15">
      <c r="A51" s="18" t="s">
        <v>25</v>
      </c>
      <c r="B51" s="19">
        <v>587.6</v>
      </c>
      <c r="C51" s="4">
        <v>292.7556</v>
      </c>
    </row>
    <row r="52" spans="1:3" ht="15">
      <c r="A52" s="18" t="s">
        <v>7</v>
      </c>
      <c r="B52" s="19">
        <v>470</v>
      </c>
      <c r="C52" s="4">
        <v>234.2044</v>
      </c>
    </row>
    <row r="53" spans="1:3" ht="15">
      <c r="A53" s="18" t="s">
        <v>15</v>
      </c>
      <c r="B53" s="19">
        <v>117.5</v>
      </c>
      <c r="C53" s="4">
        <v>58.5511</v>
      </c>
    </row>
    <row r="54" spans="1:2" ht="30.75">
      <c r="A54" s="18" t="s">
        <v>26</v>
      </c>
      <c r="B54" s="19">
        <v>5.1</v>
      </c>
    </row>
    <row r="55" spans="1:2" ht="62.25">
      <c r="A55" s="18" t="s">
        <v>27</v>
      </c>
      <c r="B55" s="19">
        <v>25</v>
      </c>
    </row>
    <row r="56" spans="1:2" ht="15">
      <c r="A56" s="18" t="s">
        <v>28</v>
      </c>
      <c r="B56" s="19">
        <v>11.9</v>
      </c>
    </row>
    <row r="57" spans="1:2" ht="15">
      <c r="A57" s="18" t="s">
        <v>38</v>
      </c>
      <c r="B57" s="19">
        <v>18.5</v>
      </c>
    </row>
    <row r="58" spans="1:2" ht="30.75">
      <c r="A58" s="18" t="s">
        <v>39</v>
      </c>
      <c r="B58" s="19">
        <v>0.3</v>
      </c>
    </row>
    <row r="59" spans="1:2" ht="15">
      <c r="A59" s="28" t="s">
        <v>40</v>
      </c>
      <c r="B59" s="19">
        <v>50</v>
      </c>
    </row>
    <row r="60" spans="1:2" ht="15">
      <c r="A60" s="28" t="s">
        <v>43</v>
      </c>
      <c r="B60" s="19">
        <v>0.5</v>
      </c>
    </row>
    <row r="61" spans="1:2" ht="30.75">
      <c r="A61" s="28" t="s">
        <v>44</v>
      </c>
      <c r="B61" s="19">
        <v>7.9</v>
      </c>
    </row>
    <row r="62" spans="1:2" ht="30.75">
      <c r="A62" s="28" t="s">
        <v>45</v>
      </c>
      <c r="B62" s="19">
        <f>B63+B64</f>
        <v>107</v>
      </c>
    </row>
    <row r="63" spans="1:2" ht="15">
      <c r="A63" s="18" t="s">
        <v>25</v>
      </c>
      <c r="B63" s="19">
        <v>100</v>
      </c>
    </row>
    <row r="64" spans="1:2" ht="15">
      <c r="A64" s="18" t="s">
        <v>15</v>
      </c>
      <c r="B64" s="19">
        <v>7</v>
      </c>
    </row>
    <row r="65" spans="1:2" ht="30.75">
      <c r="A65" s="23" t="s">
        <v>14</v>
      </c>
      <c r="B65" s="29">
        <f>B66+B67+B68+B69+B70+B71</f>
        <v>49.599999999999994</v>
      </c>
    </row>
    <row r="66" spans="1:2" ht="32.25" customHeight="1">
      <c r="A66" s="18" t="s">
        <v>35</v>
      </c>
      <c r="B66" s="19">
        <v>3.3</v>
      </c>
    </row>
    <row r="67" spans="1:2" ht="15">
      <c r="A67" s="18" t="s">
        <v>29</v>
      </c>
      <c r="B67" s="19">
        <v>3</v>
      </c>
    </row>
    <row r="68" spans="1:2" ht="15">
      <c r="A68" s="18" t="s">
        <v>31</v>
      </c>
      <c r="B68" s="19">
        <v>5.5</v>
      </c>
    </row>
    <row r="69" spans="1:2" ht="30.75">
      <c r="A69" s="18" t="s">
        <v>32</v>
      </c>
      <c r="B69" s="19">
        <v>7.3</v>
      </c>
    </row>
    <row r="70" spans="1:2" ht="15">
      <c r="A70" s="18" t="s">
        <v>4</v>
      </c>
      <c r="B70" s="19">
        <v>19.7</v>
      </c>
    </row>
    <row r="71" spans="1:2" ht="15">
      <c r="A71" s="18" t="s">
        <v>5</v>
      </c>
      <c r="B71" s="19">
        <v>10.8</v>
      </c>
    </row>
    <row r="72" spans="1:2" ht="30.75">
      <c r="A72" s="23" t="s">
        <v>13</v>
      </c>
      <c r="B72" s="29">
        <f>B73+B74</f>
        <v>24.4</v>
      </c>
    </row>
    <row r="73" spans="1:2" ht="46.5">
      <c r="A73" s="18" t="s">
        <v>33</v>
      </c>
      <c r="B73" s="19">
        <v>2.5</v>
      </c>
    </row>
    <row r="74" spans="1:2" ht="15">
      <c r="A74" s="18" t="s">
        <v>34</v>
      </c>
      <c r="B74" s="19">
        <v>21.9</v>
      </c>
    </row>
    <row r="75" spans="1:2" ht="30.75">
      <c r="A75" s="23" t="s">
        <v>46</v>
      </c>
      <c r="B75" s="29">
        <f>B76+B77</f>
        <v>13.9</v>
      </c>
    </row>
    <row r="76" spans="1:2" ht="22.5" customHeight="1">
      <c r="A76" s="18" t="s">
        <v>47</v>
      </c>
      <c r="B76" s="19">
        <v>7</v>
      </c>
    </row>
    <row r="77" spans="1:2" ht="30.75">
      <c r="A77" s="18" t="s">
        <v>48</v>
      </c>
      <c r="B77" s="19">
        <v>6.9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2020-04-15T11:01:21Z</dcterms:modified>
  <cp:category/>
  <cp:version/>
  <cp:contentType/>
  <cp:contentStatus/>
</cp:coreProperties>
</file>