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3 март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оперативка!$A$2:$Y$205</definedName>
  </definedNames>
  <calcPr calcId="152511"/>
</workbook>
</file>

<file path=xl/calcChain.xml><?xml version="1.0" encoding="utf-8"?>
<calcChain xmlns="http://schemas.openxmlformats.org/spreadsheetml/2006/main">
  <c r="D31" i="1" l="1"/>
  <c r="D32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D157" i="1"/>
  <c r="C172" i="1"/>
  <c r="D172" i="1" s="1"/>
  <c r="D165" i="1"/>
  <c r="C163" i="1"/>
  <c r="C154" i="1"/>
  <c r="D154" i="1" s="1"/>
  <c r="C151" i="1"/>
  <c r="D151" i="1" s="1"/>
  <c r="D139" i="1"/>
  <c r="C142" i="1"/>
  <c r="C144" i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34" i="1"/>
  <c r="C33" i="1"/>
  <c r="D33" i="1" s="1"/>
  <c r="E32" i="1"/>
  <c r="C31" i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<sst xmlns="http://schemas.openxmlformats.org/spreadsheetml/2006/main" count="250" uniqueCount="203">
  <si>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</si>
  <si>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</si>
  <si>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</si>
  <si>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</si>
  <si>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</si>
  <si>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</si>
  <si>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</si>
  <si>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</si>
  <si>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</si>
  <si>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</si>
  <si>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</si>
  <si>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</si>
  <si>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</si>
  <si>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</si>
  <si>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</si>
  <si>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</si>
  <si>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</si>
  <si>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</si>
  <si>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</si>
  <si>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</si>
  <si>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</si>
  <si>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</si>
  <si>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</si>
  <si>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</si>
  <si>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</si>
  <si>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</si>
  <si>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</si>
  <si>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</si>
  <si>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</si>
  <si>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</si>
  <si>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</si>
  <si>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</si>
  <si>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</si>
  <si>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</si>
  <si>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</si>
  <si>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</si>
  <si>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</si>
  <si>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</si>
  <si>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</si>
  <si>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</si>
  <si>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</si>
  <si>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</si>
  <si>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</si>
  <si>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</si>
  <si>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</si>
  <si>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</si>
  <si>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</si>
  <si>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</si>
  <si>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</si>
  <si>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</si>
  <si>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</si>
  <si>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</si>
  <si>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</si>
  <si>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</si>
  <si>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</si>
  <si>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</si>
  <si>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</si>
  <si>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</si>
  <si>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</si>
  <si>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</si>
  <si>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</si>
  <si>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</si>
  <si>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</si>
  <si>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</si>
  <si>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</si>
  <si>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</si>
  <si>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</si>
  <si>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</si>
  <si>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</si>
  <si>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</si>
  <si>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</si>
  <si>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</si>
  <si>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</si>
  <si>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</si>
  <si>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</si>
  <si>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</si>
  <si>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</si>
  <si>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</si>
  <si>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</si>
  <si>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</si>
  <si>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</si>
  <si>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</si>
  <si>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</si>
  <si>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</si>
  <si>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</si>
  <si>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</si>
  <si>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</si>
  <si>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</si>
  <si>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</si>
  <si>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</si>
  <si>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</si>
  <si>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</si>
  <si>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</si>
  <si>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</si>
  <si>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</si>
  <si>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</si>
  <si>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</si>
  <si>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</si>
  <si>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</si>
  <si>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</si>
  <si>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</si>
  <si>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</si>
  <si>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</si>
  <si>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</si>
  <si>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</si>
  <si>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</si>
  <si>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</si>
  <si>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</si>
  <si>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</si>
  <si>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</si>
  <si>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</si>
  <si>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</si>
  <si>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</si>
  <si>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</si>
  <si>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</si>
  <si>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</si>
  <si>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</si>
  <si>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</si>
  <si>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</si>
  <si>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</si>
  <si>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</si>
  <si>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</si>
  <si>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</si>
  <si>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</si>
  <si>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</si>
  <si>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</si>
  <si>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</si>
  <si>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</si>
  <si>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</si>
  <si>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</si>
  <si>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</si>
  <si>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</si>
  <si>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</si>
  <si>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</si>
  <si>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</si>
  <si>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</si>
  <si>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</si>
  <si>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</si>
  <si>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</si>
  <si>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</si>
  <si>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</si>
  <si>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</si>
  <si>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</si>
  <si>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</si>
  <si>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</si>
  <si>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</si>
  <si>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</si>
  <si>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</si>
  <si>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</si>
  <si>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</si>
  <si>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</si>
  <si>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</si>
  <si>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</si>
  <si>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</si>
  <si>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</si>
  <si>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</si>
  <si>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</si>
  <si>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</si>
  <si>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</si>
  <si>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</si>
  <si>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</si>
  <si>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</si>
  <si>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</si>
  <si>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</si>
  <si>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</si>
  <si>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</si>
  <si>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</si>
  <si>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</si>
  <si>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</si>
  <si>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</si>
  <si>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</si>
  <si>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</si>
  <si>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</si>
  <si>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</si>
  <si>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</si>
  <si>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</si>
  <si>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</si>
  <si>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</si>
  <si>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</si>
  <si>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</si>
  <si>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</si>
  <si>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</si>
  <si>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</si>
  <si>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</si>
  <si>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</si>
  <si>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</si>
  <si>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</si>
  <si>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</si>
  <si>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</si>
  <si>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</si>
  <si>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</si>
  <si>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</si>
  <si>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</si>
  <si>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</si>
  <si>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</si>
  <si>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</si>
  <si>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</si>
  <si>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</si>
  <si>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</si>
  <si>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</si>
  <si>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</si>
  <si>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</si>
  <si>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Информация о сельскохозяйственных работах по состоянию на 24 марта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</si>
</sst>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28" sqref="C28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3" t="s">
        <v>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4" t="s">
        <v>3</v>
      </c>
      <c r="B4" s="117" t="s">
        <v>197</v>
      </c>
      <c r="C4" s="110" t="s">
        <v>198</v>
      </c>
      <c r="D4" s="110" t="s">
        <v>199</v>
      </c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6" s="2" customFormat="1" ht="87" customHeight="1" x14ac:dyDescent="0.3">
      <c r="A5" s="115"/>
      <c r="B5" s="118"/>
      <c r="C5" s="111"/>
      <c r="D5" s="111"/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11</v>
      </c>
      <c r="L5" s="108" t="s">
        <v>12</v>
      </c>
      <c r="M5" s="108" t="s">
        <v>13</v>
      </c>
      <c r="N5" s="108" t="s">
        <v>14</v>
      </c>
      <c r="O5" s="108" t="s">
        <v>15</v>
      </c>
      <c r="P5" s="108" t="s">
        <v>16</v>
      </c>
      <c r="Q5" s="108" t="s">
        <v>17</v>
      </c>
      <c r="R5" s="108" t="s">
        <v>18</v>
      </c>
      <c r="S5" s="108" t="s">
        <v>19</v>
      </c>
      <c r="T5" s="108" t="s">
        <v>20</v>
      </c>
      <c r="U5" s="108" t="s">
        <v>21</v>
      </c>
      <c r="V5" s="108" t="s">
        <v>22</v>
      </c>
      <c r="W5" s="108" t="s">
        <v>23</v>
      </c>
      <c r="X5" s="108" t="s">
        <v>24</v>
      </c>
      <c r="Y5" s="108" t="s">
        <v>25</v>
      </c>
    </row>
    <row r="6" spans="1:26" s="2" customFormat="1" ht="70.2" customHeight="1" thickBot="1" x14ac:dyDescent="0.35">
      <c r="A6" s="116"/>
      <c r="B6" s="119"/>
      <c r="C6" s="112"/>
      <c r="D6" s="112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3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hidden="1" customHeight="1" x14ac:dyDescent="0.25">
      <c r="A12" s="13" t="s">
        <v>31</v>
      </c>
      <c r="B12" s="8">
        <v>4989</v>
      </c>
      <c r="C12" s="8">
        <f>SUM(E12:Y12)</f>
        <v>16524</v>
      </c>
      <c r="D12" s="15">
        <f t="shared" si="0"/>
        <v>3.3120865904990979</v>
      </c>
      <c r="E12" s="80">
        <v>150</v>
      </c>
      <c r="F12" s="80">
        <v>650</v>
      </c>
      <c r="G12" s="80">
        <v>1890</v>
      </c>
      <c r="H12" s="80">
        <v>1157</v>
      </c>
      <c r="I12" s="80">
        <v>747</v>
      </c>
      <c r="J12" s="80">
        <v>1100</v>
      </c>
      <c r="K12" s="80">
        <v>960</v>
      </c>
      <c r="L12" s="80">
        <v>1292</v>
      </c>
      <c r="M12" s="80">
        <v>500</v>
      </c>
      <c r="N12" s="80">
        <v>300</v>
      </c>
      <c r="O12" s="80">
        <v>210</v>
      </c>
      <c r="P12" s="80">
        <v>50</v>
      </c>
      <c r="Q12" s="80">
        <v>980</v>
      </c>
      <c r="R12" s="80">
        <v>820</v>
      </c>
      <c r="S12" s="80">
        <v>1217</v>
      </c>
      <c r="T12" s="80">
        <v>380</v>
      </c>
      <c r="U12" s="80">
        <v>810</v>
      </c>
      <c r="V12" s="80">
        <v>95</v>
      </c>
      <c r="W12" s="80">
        <v>405</v>
      </c>
      <c r="X12" s="80">
        <v>2291</v>
      </c>
      <c r="Y12" s="80">
        <v>520</v>
      </c>
    </row>
    <row r="13" spans="1:26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6">
        <f t="shared" ref="E13:L13" si="2">E12/E8</f>
        <v>6.6430469441984052E-2</v>
      </c>
      <c r="F13" s="16">
        <f t="shared" si="2"/>
        <v>0.33045246568378239</v>
      </c>
      <c r="G13" s="16">
        <f t="shared" si="2"/>
        <v>0.50159235668789814</v>
      </c>
      <c r="H13" s="16">
        <f t="shared" si="2"/>
        <v>0.35124468731026109</v>
      </c>
      <c r="I13" s="16">
        <f t="shared" si="2"/>
        <v>0.46282527881040891</v>
      </c>
      <c r="J13" s="16">
        <f t="shared" si="2"/>
        <v>0.35541195476575121</v>
      </c>
      <c r="K13" s="16">
        <f t="shared" si="2"/>
        <v>0.43835616438356162</v>
      </c>
      <c r="L13" s="16">
        <f t="shared" si="2"/>
        <v>0.42139595564253096</v>
      </c>
      <c r="M13" s="16">
        <f t="shared" ref="M13" si="3">M12/M8</f>
        <v>0.22007042253521128</v>
      </c>
      <c r="N13" s="16">
        <f t="shared" ref="N13" si="4">N12/N8</f>
        <v>0.29732408325074333</v>
      </c>
      <c r="O13" s="16">
        <f t="shared" ref="O13" si="5">O12/O8</f>
        <v>0.14373716632443531</v>
      </c>
      <c r="P13" s="16">
        <f t="shared" ref="P13" si="6">P12/P8</f>
        <v>2.4003840614498319E-2</v>
      </c>
      <c r="Q13" s="16">
        <f t="shared" ref="Q13" si="7">Q12/Q8</f>
        <v>0.358187134502924</v>
      </c>
      <c r="R13" s="16">
        <f t="shared" ref="R13" si="8">R12/R8</f>
        <v>0.26727509778357234</v>
      </c>
      <c r="S13" s="16">
        <f t="shared" ref="S13" si="9">S12/S8</f>
        <v>0.35061941803514834</v>
      </c>
      <c r="T13" s="16">
        <f t="shared" ref="T13" si="10">T12/T8</f>
        <v>0.14751552795031056</v>
      </c>
      <c r="U13" s="16">
        <f t="shared" ref="U13" si="11">U12/U8</f>
        <v>0.44800884955752213</v>
      </c>
      <c r="V13" s="16">
        <f t="shared" ref="V13" si="12">V12/V8</f>
        <v>0.22144522144522144</v>
      </c>
      <c r="W13" s="16">
        <f t="shared" ref="W13" si="13">W12/W8</f>
        <v>0.19424460431654678</v>
      </c>
      <c r="X13" s="16">
        <f t="shared" ref="X13" si="14">X12/X8</f>
        <v>0.56110702914523636</v>
      </c>
      <c r="Y13" s="16">
        <f t="shared" ref="Y13" si="15">Y12/Y8</f>
        <v>0.22717343818261249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93172</v>
      </c>
      <c r="D20" s="15">
        <f t="shared" si="0"/>
        <v>0.90673933141939567</v>
      </c>
      <c r="E20" s="24">
        <v>6823</v>
      </c>
      <c r="F20" s="24">
        <v>3040</v>
      </c>
      <c r="G20" s="24">
        <v>5500</v>
      </c>
      <c r="H20" s="24">
        <v>5008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7673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0</v>
      </c>
      <c r="C25" s="23">
        <f>SUM(E25:Y25)</f>
        <v>20797</v>
      </c>
      <c r="D25" s="15" t="e">
        <f t="shared" si="0"/>
        <v>#DIV/0!</v>
      </c>
      <c r="E25" s="26">
        <v>350</v>
      </c>
      <c r="F25" s="26">
        <v>0</v>
      </c>
      <c r="G25" s="26">
        <v>375</v>
      </c>
      <c r="H25" s="26">
        <v>3472</v>
      </c>
      <c r="I25" s="26">
        <v>90</v>
      </c>
      <c r="J25" s="26">
        <v>650</v>
      </c>
      <c r="K25" s="26">
        <v>180</v>
      </c>
      <c r="L25" s="26">
        <v>834</v>
      </c>
      <c r="M25" s="26">
        <v>3285</v>
      </c>
      <c r="N25" s="26">
        <v>150</v>
      </c>
      <c r="O25" s="26">
        <v>0</v>
      </c>
      <c r="P25" s="26">
        <v>0</v>
      </c>
      <c r="Q25" s="26">
        <v>1183</v>
      </c>
      <c r="R25" s="26">
        <v>545</v>
      </c>
      <c r="S25" s="26">
        <v>4474</v>
      </c>
      <c r="T25" s="26">
        <v>744</v>
      </c>
      <c r="U25" s="26">
        <v>343</v>
      </c>
      <c r="V25" s="26">
        <v>465</v>
      </c>
      <c r="W25" s="26">
        <v>650</v>
      </c>
      <c r="X25" s="26">
        <v>2917</v>
      </c>
      <c r="Y25" s="26">
        <v>90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0</v>
      </c>
      <c r="C26" s="28">
        <f t="shared" si="39"/>
        <v>0.22321083587343837</v>
      </c>
      <c r="D26" s="15"/>
      <c r="E26" s="29">
        <f t="shared" si="39"/>
        <v>5.129708339440129E-2</v>
      </c>
      <c r="F26" s="29">
        <f t="shared" si="39"/>
        <v>0</v>
      </c>
      <c r="G26" s="29">
        <f t="shared" si="39"/>
        <v>6.8181818181818177E-2</v>
      </c>
      <c r="H26" s="29">
        <f t="shared" si="39"/>
        <v>0.69329073482428116</v>
      </c>
      <c r="I26" s="29">
        <f t="shared" si="39"/>
        <v>2.9693170570768722E-2</v>
      </c>
      <c r="J26" s="29">
        <f t="shared" si="39"/>
        <v>0.10942760942760943</v>
      </c>
      <c r="K26" s="29">
        <f t="shared" si="39"/>
        <v>5.6338028169014086E-2</v>
      </c>
      <c r="L26" s="29">
        <f t="shared" si="39"/>
        <v>0.22620016273393004</v>
      </c>
      <c r="M26" s="29">
        <f t="shared" si="39"/>
        <v>0.68551752921535891</v>
      </c>
      <c r="N26" s="29">
        <f t="shared" si="39"/>
        <v>0.11792452830188679</v>
      </c>
      <c r="O26" s="29">
        <f t="shared" si="39"/>
        <v>0</v>
      </c>
      <c r="P26" s="29">
        <f t="shared" si="39"/>
        <v>0</v>
      </c>
      <c r="Q26" s="29">
        <f t="shared" si="39"/>
        <v>0.18298530549110595</v>
      </c>
      <c r="R26" s="29">
        <f t="shared" si="39"/>
        <v>0.15055248618784531</v>
      </c>
      <c r="S26" s="29">
        <f t="shared" si="39"/>
        <v>0.58308353968460835</v>
      </c>
      <c r="T26" s="29">
        <f t="shared" si="39"/>
        <v>0.18036363636363636</v>
      </c>
      <c r="U26" s="29">
        <f t="shared" si="39"/>
        <v>0.12228163992869875</v>
      </c>
      <c r="V26" s="29">
        <f t="shared" si="39"/>
        <v>0.23319959879638916</v>
      </c>
      <c r="W26" s="29">
        <f t="shared" si="39"/>
        <v>0.10655737704918032</v>
      </c>
      <c r="X26" s="29">
        <f t="shared" si="39"/>
        <v>0.42269236342559047</v>
      </c>
      <c r="Y26" s="29">
        <f t="shared" si="39"/>
        <v>3.4548944337811902E-2</v>
      </c>
    </row>
    <row r="27" spans="1:26" s="104" customFormat="1" ht="30" customHeight="1" x14ac:dyDescent="0.25">
      <c r="A27" s="101" t="s">
        <v>200</v>
      </c>
      <c r="B27" s="102"/>
      <c r="C27" s="23">
        <f>SUM(E27:Y27)</f>
        <v>57</v>
      </c>
      <c r="D27" s="103"/>
      <c r="E27" s="37"/>
      <c r="F27" s="37"/>
      <c r="G27" s="37"/>
      <c r="H27" s="37">
        <v>11</v>
      </c>
      <c r="I27" s="37">
        <v>1</v>
      </c>
      <c r="J27" s="37">
        <v>6</v>
      </c>
      <c r="K27" s="37">
        <v>1</v>
      </c>
      <c r="L27" s="37">
        <v>5</v>
      </c>
      <c r="M27" s="37">
        <v>7</v>
      </c>
      <c r="N27" s="37"/>
      <c r="O27" s="37"/>
      <c r="P27" s="37"/>
      <c r="Q27" s="37">
        <v>3</v>
      </c>
      <c r="R27" s="37">
        <v>2</v>
      </c>
      <c r="S27" s="37">
        <v>4</v>
      </c>
      <c r="T27" s="37">
        <v>3</v>
      </c>
      <c r="U27" s="37"/>
      <c r="V27" s="37">
        <v>2</v>
      </c>
      <c r="W27" s="37"/>
      <c r="X27" s="37">
        <v>10</v>
      </c>
      <c r="Y27" s="37">
        <v>2</v>
      </c>
    </row>
    <row r="28" spans="1:26" s="12" customFormat="1" ht="30" customHeight="1" x14ac:dyDescent="0.25">
      <c r="A28" s="25" t="s">
        <v>46</v>
      </c>
      <c r="B28" s="23">
        <v>0</v>
      </c>
      <c r="C28" s="23">
        <f>SUM(E28:Y28)</f>
        <v>60</v>
      </c>
      <c r="D28" s="15"/>
      <c r="E28" s="26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/>
      <c r="M28" s="26"/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60</v>
      </c>
      <c r="X28" s="26">
        <v>0</v>
      </c>
      <c r="Y28" s="26">
        <v>0</v>
      </c>
    </row>
    <row r="29" spans="1:26" s="12" customFormat="1" ht="30" hidden="1" customHeight="1" x14ac:dyDescent="0.25">
      <c r="A29" s="18" t="s">
        <v>45</v>
      </c>
      <c r="B29" s="9">
        <f t="shared" ref="B29:Y29" si="40">B28/B20</f>
        <v>0</v>
      </c>
      <c r="C29" s="9">
        <f t="shared" si="40"/>
        <v>6.4397029150388527E-4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9.8360655737704927E-3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5">
      <c r="A30" s="11" t="s">
        <v>201</v>
      </c>
      <c r="B30" s="23">
        <v>102447</v>
      </c>
      <c r="C30" s="23">
        <f>SUM(E30:Y30)</f>
        <v>98768</v>
      </c>
      <c r="D30" s="15">
        <f t="shared" si="0"/>
        <v>0.96408874832840397</v>
      </c>
      <c r="E30" s="31">
        <v>1266</v>
      </c>
      <c r="F30" s="31">
        <v>1957</v>
      </c>
      <c r="G30" s="31">
        <v>6725</v>
      </c>
      <c r="H30" s="31">
        <v>6587</v>
      </c>
      <c r="I30" s="31">
        <v>7867</v>
      </c>
      <c r="J30" s="31">
        <v>4438</v>
      </c>
      <c r="K30" s="31">
        <v>3506</v>
      </c>
      <c r="L30" s="31">
        <v>4393</v>
      </c>
      <c r="M30" s="31">
        <v>2750</v>
      </c>
      <c r="N30" s="31">
        <v>4029</v>
      </c>
      <c r="O30" s="31">
        <v>4533</v>
      </c>
      <c r="P30" s="12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8604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1">B31/B30</f>
        <v>0</v>
      </c>
      <c r="C32" s="30">
        <f t="shared" si="41"/>
        <v>0</v>
      </c>
      <c r="D32" s="15" t="e">
        <f t="shared" si="0"/>
        <v>#DIV/0!</v>
      </c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5">
      <c r="A33" s="13" t="s">
        <v>48</v>
      </c>
      <c r="B33" s="23">
        <v>0</v>
      </c>
      <c r="C33" s="23">
        <f>SUM(E33:Y33)</f>
        <v>3877</v>
      </c>
      <c r="D33" s="15" t="e">
        <f t="shared" si="0"/>
        <v>#DIV/0!</v>
      </c>
      <c r="E33" s="26">
        <v>0</v>
      </c>
      <c r="F33" s="26">
        <v>0</v>
      </c>
      <c r="G33" s="26">
        <v>260</v>
      </c>
      <c r="H33" s="26">
        <v>50</v>
      </c>
      <c r="I33" s="26">
        <v>0</v>
      </c>
      <c r="J33" s="26">
        <v>0</v>
      </c>
      <c r="K33" s="26">
        <v>0</v>
      </c>
      <c r="L33" s="26">
        <v>162</v>
      </c>
      <c r="M33" s="26">
        <v>380</v>
      </c>
      <c r="N33" s="26">
        <v>350</v>
      </c>
      <c r="O33" s="26">
        <v>0</v>
      </c>
      <c r="P33" s="26">
        <v>0</v>
      </c>
      <c r="Q33" s="26">
        <v>0</v>
      </c>
      <c r="R33" s="26">
        <v>0</v>
      </c>
      <c r="S33" s="26">
        <v>173</v>
      </c>
      <c r="T33" s="26">
        <v>1235</v>
      </c>
      <c r="U33" s="26">
        <v>0</v>
      </c>
      <c r="V33" s="26">
        <v>0</v>
      </c>
      <c r="W33" s="26">
        <v>0</v>
      </c>
      <c r="X33" s="26">
        <v>1035</v>
      </c>
      <c r="Y33" s="26">
        <v>232</v>
      </c>
    </row>
    <row r="34" spans="1:29" s="12" customFormat="1" ht="30" customHeight="1" x14ac:dyDescent="0.25">
      <c r="A34" s="13" t="s">
        <v>45</v>
      </c>
      <c r="B34" s="28">
        <f t="shared" ref="B34:Y34" si="43">B33/B30</f>
        <v>0</v>
      </c>
      <c r="C34" s="28">
        <f t="shared" si="43"/>
        <v>3.9253604406285433E-2</v>
      </c>
      <c r="D34" s="15"/>
      <c r="E34" s="29">
        <f t="shared" si="43"/>
        <v>0</v>
      </c>
      <c r="F34" s="29">
        <f t="shared" si="43"/>
        <v>0</v>
      </c>
      <c r="G34" s="29">
        <f t="shared" si="43"/>
        <v>3.8661710037174724E-2</v>
      </c>
      <c r="H34" s="29">
        <f t="shared" si="43"/>
        <v>7.5907089722180056E-3</v>
      </c>
      <c r="I34" s="29">
        <f t="shared" si="43"/>
        <v>0</v>
      </c>
      <c r="J34" s="29">
        <f t="shared" si="43"/>
        <v>0</v>
      </c>
      <c r="K34" s="29">
        <f t="shared" si="43"/>
        <v>0</v>
      </c>
      <c r="L34" s="29">
        <f t="shared" si="43"/>
        <v>3.6876849533348507E-2</v>
      </c>
      <c r="M34" s="29">
        <f t="shared" si="43"/>
        <v>0.13818181818181818</v>
      </c>
      <c r="N34" s="29">
        <f t="shared" si="43"/>
        <v>8.6870191114420459E-2</v>
      </c>
      <c r="O34" s="29">
        <f t="shared" si="43"/>
        <v>0</v>
      </c>
      <c r="P34" s="29">
        <f>P33/Q30</f>
        <v>0</v>
      </c>
      <c r="Q34" s="29">
        <f>Q33/R30</f>
        <v>0</v>
      </c>
      <c r="R34" s="29">
        <f>R33/S30</f>
        <v>0</v>
      </c>
      <c r="S34" s="29" t="e">
        <f>S33/#REF!</f>
        <v>#REF!</v>
      </c>
      <c r="T34" s="29">
        <f t="shared" si="43"/>
        <v>0.24994940295486742</v>
      </c>
      <c r="U34" s="29">
        <f t="shared" si="43"/>
        <v>0</v>
      </c>
      <c r="V34" s="29">
        <f t="shared" si="43"/>
        <v>0</v>
      </c>
      <c r="W34" s="29">
        <f t="shared" si="43"/>
        <v>0</v>
      </c>
      <c r="X34" s="29">
        <f t="shared" si="43"/>
        <v>0.12460871659041657</v>
      </c>
      <c r="Y34" s="29">
        <f t="shared" si="43"/>
        <v>4.1091037902940136E-2</v>
      </c>
    </row>
    <row r="35" spans="1:29" s="12" customFormat="1" ht="30" customHeight="1" x14ac:dyDescent="0.25">
      <c r="A35" s="25" t="s">
        <v>49</v>
      </c>
      <c r="B35" s="23">
        <v>0</v>
      </c>
      <c r="C35" s="23">
        <f>SUM(E35:Y35)</f>
        <v>0</v>
      </c>
      <c r="D35" s="15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9" s="12" customFormat="1" ht="30" customHeight="1" x14ac:dyDescent="0.25">
      <c r="A36" s="18" t="s">
        <v>45</v>
      </c>
      <c r="B36" s="9">
        <f t="shared" ref="B36:Y36" si="44">B35/B30</f>
        <v>0</v>
      </c>
      <c r="C36" s="9">
        <f t="shared" si="44"/>
        <v>0</v>
      </c>
      <c r="D36" s="15"/>
      <c r="E36" s="30">
        <f t="shared" si="44"/>
        <v>0</v>
      </c>
      <c r="F36" s="30">
        <f t="shared" si="44"/>
        <v>0</v>
      </c>
      <c r="G36" s="30">
        <f t="shared" si="44"/>
        <v>0</v>
      </c>
      <c r="H36" s="30">
        <f t="shared" si="44"/>
        <v>0</v>
      </c>
      <c r="I36" s="30">
        <f t="shared" si="44"/>
        <v>0</v>
      </c>
      <c r="J36" s="30">
        <f t="shared" si="44"/>
        <v>0</v>
      </c>
      <c r="K36" s="30">
        <f t="shared" si="44"/>
        <v>0</v>
      </c>
      <c r="L36" s="30">
        <f t="shared" si="44"/>
        <v>0</v>
      </c>
      <c r="M36" s="30">
        <f t="shared" si="44"/>
        <v>0</v>
      </c>
      <c r="N36" s="30">
        <f t="shared" si="44"/>
        <v>0</v>
      </c>
      <c r="O36" s="30">
        <f t="shared" si="44"/>
        <v>0</v>
      </c>
      <c r="P36" s="30">
        <f>P35/Q30</f>
        <v>0</v>
      </c>
      <c r="Q36" s="30">
        <f>Q35/R30</f>
        <v>0</v>
      </c>
      <c r="R36" s="30">
        <f>R35/S30</f>
        <v>0</v>
      </c>
      <c r="S36" s="30" t="e">
        <f>S35/#REF!</f>
        <v>#REF!</v>
      </c>
      <c r="T36" s="30">
        <f t="shared" si="44"/>
        <v>0</v>
      </c>
      <c r="U36" s="30">
        <f t="shared" si="44"/>
        <v>0</v>
      </c>
      <c r="V36" s="30">
        <f t="shared" si="44"/>
        <v>0</v>
      </c>
      <c r="W36" s="30">
        <f t="shared" si="44"/>
        <v>0</v>
      </c>
      <c r="X36" s="30">
        <f t="shared" si="44"/>
        <v>0</v>
      </c>
      <c r="Y36" s="30">
        <f t="shared" si="44"/>
        <v>0</v>
      </c>
      <c r="Z36" s="30"/>
      <c r="AA36" s="30"/>
      <c r="AB36" s="30"/>
      <c r="AC36" s="30"/>
    </row>
    <row r="37" spans="1:29" s="12" customFormat="1" ht="30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0</v>
      </c>
      <c r="C38" s="23">
        <f>SUM(E38:Y38)</f>
        <v>0</v>
      </c>
      <c r="D38" s="15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5">F38/F37</f>
        <v>#DIV/0!</v>
      </c>
      <c r="G39" s="30" t="e">
        <f t="shared" si="45"/>
        <v>#DIV/0!</v>
      </c>
      <c r="H39" s="30" t="e">
        <f t="shared" si="45"/>
        <v>#DIV/0!</v>
      </c>
      <c r="I39" s="30" t="e">
        <f t="shared" si="45"/>
        <v>#DIV/0!</v>
      </c>
      <c r="J39" s="30" t="e">
        <f t="shared" si="45"/>
        <v>#DIV/0!</v>
      </c>
      <c r="K39" s="30" t="e">
        <f t="shared" si="45"/>
        <v>#DIV/0!</v>
      </c>
      <c r="L39" s="30" t="e">
        <f t="shared" si="45"/>
        <v>#DIV/0!</v>
      </c>
      <c r="M39" s="30" t="e">
        <f t="shared" si="45"/>
        <v>#DIV/0!</v>
      </c>
      <c r="N39" s="30" t="e">
        <f t="shared" si="45"/>
        <v>#DIV/0!</v>
      </c>
      <c r="O39" s="30" t="e">
        <f t="shared" si="45"/>
        <v>#DIV/0!</v>
      </c>
      <c r="P39" s="30" t="e">
        <f t="shared" si="45"/>
        <v>#DIV/0!</v>
      </c>
      <c r="Q39" s="30" t="e">
        <f t="shared" si="45"/>
        <v>#DIV/0!</v>
      </c>
      <c r="R39" s="30" t="e">
        <f t="shared" si="45"/>
        <v>#DIV/0!</v>
      </c>
      <c r="S39" s="30" t="e">
        <f t="shared" si="45"/>
        <v>#DIV/0!</v>
      </c>
      <c r="T39" s="30" t="e">
        <f t="shared" si="45"/>
        <v>#DIV/0!</v>
      </c>
      <c r="U39" s="30" t="e">
        <f t="shared" si="45"/>
        <v>#DIV/0!</v>
      </c>
      <c r="V39" s="30" t="e">
        <f t="shared" si="45"/>
        <v>#DIV/0!</v>
      </c>
      <c r="W39" s="30" t="e">
        <f t="shared" si="45"/>
        <v>#DIV/0!</v>
      </c>
      <c r="X39" s="30" t="e">
        <f t="shared" si="45"/>
        <v>#DIV/0!</v>
      </c>
      <c r="Y39" s="30" t="e">
        <f t="shared" si="45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0</v>
      </c>
      <c r="D40" s="15"/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9" s="2" customFormat="1" ht="30" hidden="1" customHeight="1" x14ac:dyDescent="0.3">
      <c r="A41" s="11" t="s">
        <v>169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3">
      <c r="A42" s="32" t="s">
        <v>167</v>
      </c>
      <c r="B42" s="23">
        <v>186</v>
      </c>
      <c r="C42" s="23">
        <f>SUM(E42:Y42)</f>
        <v>72879</v>
      </c>
      <c r="D42" s="15"/>
      <c r="E42" s="10">
        <v>3175</v>
      </c>
      <c r="F42" s="10">
        <v>2723</v>
      </c>
      <c r="G42" s="10">
        <v>8622</v>
      </c>
      <c r="H42" s="10">
        <v>4598</v>
      </c>
      <c r="I42" s="10">
        <v>2684</v>
      </c>
      <c r="J42" s="10">
        <v>5007</v>
      </c>
      <c r="K42" s="10">
        <v>2777</v>
      </c>
      <c r="L42" s="10">
        <v>5936</v>
      </c>
      <c r="M42" s="10">
        <v>3745</v>
      </c>
      <c r="N42" s="10">
        <v>1252</v>
      </c>
      <c r="O42" s="10">
        <v>910</v>
      </c>
      <c r="P42" s="10">
        <v>893</v>
      </c>
      <c r="Q42" s="10">
        <v>4528</v>
      </c>
      <c r="R42" s="10">
        <v>2360</v>
      </c>
      <c r="S42" s="10">
        <v>3718</v>
      </c>
      <c r="T42" s="10">
        <v>1461</v>
      </c>
      <c r="U42" s="10">
        <v>3365</v>
      </c>
      <c r="V42" s="10">
        <v>886</v>
      </c>
      <c r="W42" s="10">
        <v>2289</v>
      </c>
      <c r="X42" s="10">
        <v>10410</v>
      </c>
      <c r="Y42" s="10">
        <v>1540</v>
      </c>
      <c r="Z42" s="20"/>
    </row>
    <row r="43" spans="1:29" s="2" customFormat="1" ht="30" hidden="1" customHeight="1" x14ac:dyDescent="0.3">
      <c r="A43" s="17" t="s">
        <v>196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8.6734717669167678E-4</v>
      </c>
      <c r="C44" s="33">
        <f>C42/C41</f>
        <v>0.39184659704949659</v>
      </c>
      <c r="D44" s="15"/>
      <c r="E44" s="35">
        <f>E42/E41</f>
        <v>0.37212845757149554</v>
      </c>
      <c r="F44" s="35">
        <f t="shared" ref="F44:Y44" si="46">F42/F41</f>
        <v>0.4533799533799534</v>
      </c>
      <c r="G44" s="35">
        <f t="shared" si="46"/>
        <v>0.61629735525375273</v>
      </c>
      <c r="H44" s="35">
        <f t="shared" si="46"/>
        <v>0.40771086046676597</v>
      </c>
      <c r="I44" s="35">
        <f t="shared" si="46"/>
        <v>0.46882096069868995</v>
      </c>
      <c r="J44" s="35">
        <f t="shared" si="46"/>
        <v>0.41938185777703324</v>
      </c>
      <c r="K44" s="35">
        <f t="shared" si="46"/>
        <v>0.32682123102271388</v>
      </c>
      <c r="L44" s="35">
        <f t="shared" si="46"/>
        <v>0.59076433121019112</v>
      </c>
      <c r="M44" s="35">
        <f t="shared" si="46"/>
        <v>0.3654015025856181</v>
      </c>
      <c r="N44" s="35">
        <f t="shared" si="46"/>
        <v>0.41733333333333333</v>
      </c>
      <c r="O44" s="35">
        <f t="shared" si="46"/>
        <v>0.14653784219001612</v>
      </c>
      <c r="P44" s="35">
        <f t="shared" si="46"/>
        <v>0.11261034047919294</v>
      </c>
      <c r="Q44" s="35">
        <f t="shared" si="46"/>
        <v>0.45293588076422925</v>
      </c>
      <c r="R44" s="35">
        <f t="shared" si="46"/>
        <v>0.21637480517099111</v>
      </c>
      <c r="S44" s="35">
        <f t="shared" si="46"/>
        <v>0.30709506896836541</v>
      </c>
      <c r="T44" s="35">
        <f t="shared" si="46"/>
        <v>0.14873256642573551</v>
      </c>
      <c r="U44" s="35">
        <f t="shared" si="46"/>
        <v>0.43616331821127674</v>
      </c>
      <c r="V44" s="35">
        <f t="shared" si="46"/>
        <v>0.41056533827618164</v>
      </c>
      <c r="W44" s="35"/>
      <c r="X44" s="35">
        <f t="shared" si="46"/>
        <v>0.75086555106751296</v>
      </c>
      <c r="Y44" s="35">
        <f t="shared" si="46"/>
        <v>0.15958549222797927</v>
      </c>
      <c r="Z44" s="21"/>
    </row>
    <row r="45" spans="1:29" s="2" customFormat="1" ht="30" hidden="1" customHeight="1" x14ac:dyDescent="0.3">
      <c r="A45" s="18" t="s">
        <v>168</v>
      </c>
      <c r="B45" s="23"/>
      <c r="C45" s="23">
        <f>SUM(E45:Y45)</f>
        <v>25082</v>
      </c>
      <c r="D45" s="15"/>
      <c r="E45" s="34">
        <v>2200</v>
      </c>
      <c r="F45" s="34">
        <v>630</v>
      </c>
      <c r="G45" s="34">
        <v>3885</v>
      </c>
      <c r="H45" s="34">
        <v>1465</v>
      </c>
      <c r="I45" s="34">
        <v>750</v>
      </c>
      <c r="J45" s="34">
        <v>1737</v>
      </c>
      <c r="K45" s="34">
        <v>951</v>
      </c>
      <c r="L45" s="34">
        <v>2185</v>
      </c>
      <c r="M45" s="34">
        <v>1100</v>
      </c>
      <c r="N45" s="34">
        <v>62</v>
      </c>
      <c r="O45" s="34">
        <v>570</v>
      </c>
      <c r="P45" s="34">
        <v>248</v>
      </c>
      <c r="Q45" s="34">
        <v>268</v>
      </c>
      <c r="R45" s="34">
        <v>1277</v>
      </c>
      <c r="S45" s="34">
        <v>388</v>
      </c>
      <c r="T45" s="34">
        <v>115</v>
      </c>
      <c r="U45" s="34">
        <v>1195</v>
      </c>
      <c r="V45" s="34">
        <v>325</v>
      </c>
      <c r="W45" s="34">
        <v>470</v>
      </c>
      <c r="X45" s="34">
        <v>4831</v>
      </c>
      <c r="Y45" s="34">
        <v>430</v>
      </c>
      <c r="Z45" s="21"/>
    </row>
    <row r="46" spans="1:29" s="2" customFormat="1" ht="30" hidden="1" customHeight="1" x14ac:dyDescent="0.3">
      <c r="A46" s="18" t="s">
        <v>54</v>
      </c>
      <c r="B46" s="23">
        <v>109</v>
      </c>
      <c r="C46" s="23">
        <f>SUM(E46:Y46)</f>
        <v>35708</v>
      </c>
      <c r="D46" s="15"/>
      <c r="E46" s="26">
        <v>738</v>
      </c>
      <c r="F46" s="26">
        <v>1130</v>
      </c>
      <c r="G46" s="26">
        <v>3742</v>
      </c>
      <c r="H46" s="26">
        <v>3037</v>
      </c>
      <c r="I46" s="26">
        <v>959</v>
      </c>
      <c r="J46" s="26">
        <v>3234</v>
      </c>
      <c r="K46" s="26">
        <v>1441</v>
      </c>
      <c r="L46" s="26">
        <v>2811</v>
      </c>
      <c r="M46" s="26">
        <v>2200</v>
      </c>
      <c r="N46" s="26">
        <v>990</v>
      </c>
      <c r="O46" s="26">
        <v>150</v>
      </c>
      <c r="P46" s="26">
        <v>440</v>
      </c>
      <c r="Q46" s="26">
        <v>572</v>
      </c>
      <c r="R46" s="26">
        <v>912</v>
      </c>
      <c r="S46" s="26">
        <v>3265</v>
      </c>
      <c r="T46" s="26">
        <v>1168</v>
      </c>
      <c r="U46" s="26">
        <v>1760</v>
      </c>
      <c r="V46" s="26">
        <v>431</v>
      </c>
      <c r="W46" s="26">
        <v>1433</v>
      </c>
      <c r="X46" s="26">
        <v>4725</v>
      </c>
      <c r="Y46" s="26">
        <v>570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3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7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170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171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7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7"/>
        <v>#DIV/0!</v>
      </c>
      <c r="D55" s="15"/>
      <c r="E55" s="35" t="e">
        <f t="shared" ref="E55:Y55" si="48">E54/E53</f>
        <v>#DIV/0!</v>
      </c>
      <c r="F55" s="35" t="e">
        <f t="shared" si="48"/>
        <v>#DIV/0!</v>
      </c>
      <c r="G55" s="35" t="e">
        <f t="shared" si="48"/>
        <v>#DIV/0!</v>
      </c>
      <c r="H55" s="35" t="e">
        <f t="shared" si="48"/>
        <v>#DIV/0!</v>
      </c>
      <c r="I55" s="35" t="e">
        <f t="shared" si="48"/>
        <v>#DIV/0!</v>
      </c>
      <c r="J55" s="35" t="e">
        <f t="shared" si="48"/>
        <v>#DIV/0!</v>
      </c>
      <c r="K55" s="35" t="e">
        <f t="shared" si="48"/>
        <v>#DIV/0!</v>
      </c>
      <c r="L55" s="35" t="e">
        <f t="shared" si="48"/>
        <v>#DIV/0!</v>
      </c>
      <c r="M55" s="35" t="e">
        <f t="shared" si="48"/>
        <v>#DIV/0!</v>
      </c>
      <c r="N55" s="35" t="e">
        <f t="shared" si="48"/>
        <v>#DIV/0!</v>
      </c>
      <c r="O55" s="35" t="e">
        <f t="shared" si="48"/>
        <v>#DIV/0!</v>
      </c>
      <c r="P55" s="35" t="e">
        <f t="shared" si="48"/>
        <v>#DIV/0!</v>
      </c>
      <c r="Q55" s="35" t="e">
        <f t="shared" si="48"/>
        <v>#DIV/0!</v>
      </c>
      <c r="R55" s="35" t="e">
        <f t="shared" si="48"/>
        <v>#DIV/0!</v>
      </c>
      <c r="S55" s="35" t="e">
        <f t="shared" si="48"/>
        <v>#DIV/0!</v>
      </c>
      <c r="T55" s="35" t="e">
        <f t="shared" si="48"/>
        <v>#DIV/0!</v>
      </c>
      <c r="U55" s="35" t="e">
        <f t="shared" si="48"/>
        <v>#DIV/0!</v>
      </c>
      <c r="V55" s="35" t="e">
        <f t="shared" si="48"/>
        <v>#DIV/0!</v>
      </c>
      <c r="W55" s="35" t="e">
        <f t="shared" si="48"/>
        <v>#DIV/0!</v>
      </c>
      <c r="X55" s="35" t="e">
        <f t="shared" si="48"/>
        <v>#DIV/0!</v>
      </c>
      <c r="Y55" s="35" t="e">
        <f t="shared" si="48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162</v>
      </c>
      <c r="B57" s="23"/>
      <c r="C57" s="23">
        <f t="shared" si="47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163</v>
      </c>
      <c r="B58" s="27"/>
      <c r="C58" s="27">
        <f t="shared" si="47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3">
      <c r="A59" s="13" t="s">
        <v>161</v>
      </c>
      <c r="B59" s="27"/>
      <c r="C59" s="27">
        <f t="shared" si="47"/>
        <v>358</v>
      </c>
      <c r="D59" s="9"/>
      <c r="E59" s="26"/>
      <c r="F59" s="26"/>
      <c r="G59" s="26">
        <v>357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</v>
      </c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7"/>
        <v>0</v>
      </c>
      <c r="D60" s="9" t="e">
        <f t="shared" ref="D60:D90" si="49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7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0">SUM(E62:Y62)</f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0"/>
        <v>0</v>
      </c>
      <c r="D63" s="15" t="e">
        <f t="shared" si="49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collapsed="1" x14ac:dyDescent="0.3">
      <c r="A64" s="18" t="s">
        <v>65</v>
      </c>
      <c r="B64" s="23"/>
      <c r="C64" s="23">
        <f t="shared" si="50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3">
      <c r="A65" s="18" t="s">
        <v>66</v>
      </c>
      <c r="B65" s="23"/>
      <c r="C65" s="23">
        <f t="shared" si="50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0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69</v>
      </c>
      <c r="B68" s="23"/>
      <c r="C68" s="23">
        <f t="shared" si="50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3">
      <c r="A69" s="18" t="s">
        <v>70</v>
      </c>
      <c r="B69" s="23"/>
      <c r="C69" s="23">
        <f t="shared" si="50"/>
        <v>1301</v>
      </c>
      <c r="D69" s="15"/>
      <c r="E69" s="37"/>
      <c r="F69" s="37">
        <v>18</v>
      </c>
      <c r="G69" s="37">
        <v>272</v>
      </c>
      <c r="H69" s="37">
        <v>334</v>
      </c>
      <c r="I69" s="37">
        <v>68</v>
      </c>
      <c r="J69" s="37">
        <v>100</v>
      </c>
      <c r="K69" s="37"/>
      <c r="L69" s="37"/>
      <c r="M69" s="37"/>
      <c r="N69" s="37"/>
      <c r="O69" s="37"/>
      <c r="P69" s="37"/>
      <c r="Q69" s="37"/>
      <c r="R69" s="37"/>
      <c r="S69" s="37"/>
      <c r="T69" s="37">
        <v>30</v>
      </c>
      <c r="U69" s="37">
        <v>80</v>
      </c>
      <c r="V69" s="37">
        <v>219</v>
      </c>
      <c r="W69" s="37"/>
      <c r="X69" s="37">
        <v>180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0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0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0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0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0"/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49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49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49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49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49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10950</v>
      </c>
      <c r="D83" s="15"/>
      <c r="E83" s="100">
        <f>(E42-E84)</f>
        <v>250</v>
      </c>
      <c r="F83" s="100">
        <f t="shared" ref="F83:Y83" si="51">(F42-F84)</f>
        <v>470</v>
      </c>
      <c r="G83" s="100">
        <f t="shared" si="51"/>
        <v>72</v>
      </c>
      <c r="H83" s="100">
        <f t="shared" si="51"/>
        <v>910</v>
      </c>
      <c r="I83" s="100">
        <f t="shared" si="51"/>
        <v>384</v>
      </c>
      <c r="J83" s="100">
        <f t="shared" si="51"/>
        <v>1207</v>
      </c>
      <c r="K83" s="100">
        <f t="shared" si="51"/>
        <v>185</v>
      </c>
      <c r="L83" s="100">
        <f t="shared" si="51"/>
        <v>815</v>
      </c>
      <c r="M83" s="100">
        <f t="shared" si="51"/>
        <v>965</v>
      </c>
      <c r="N83" s="100">
        <f t="shared" si="51"/>
        <v>157</v>
      </c>
      <c r="O83" s="100">
        <f t="shared" si="51"/>
        <v>250</v>
      </c>
      <c r="P83" s="100">
        <f t="shared" si="51"/>
        <v>185</v>
      </c>
      <c r="Q83" s="100">
        <f t="shared" si="51"/>
        <v>653</v>
      </c>
      <c r="R83" s="100">
        <f t="shared" si="51"/>
        <v>30</v>
      </c>
      <c r="S83" s="100">
        <f t="shared" si="51"/>
        <v>513</v>
      </c>
      <c r="T83" s="100">
        <f t="shared" si="51"/>
        <v>387</v>
      </c>
      <c r="U83" s="100">
        <f t="shared" si="51"/>
        <v>1155</v>
      </c>
      <c r="V83" s="100">
        <f t="shared" si="51"/>
        <v>88</v>
      </c>
      <c r="W83" s="100">
        <f t="shared" si="51"/>
        <v>534</v>
      </c>
      <c r="X83" s="100">
        <f t="shared" si="51"/>
        <v>1410</v>
      </c>
      <c r="Y83" s="100">
        <f t="shared" si="51"/>
        <v>330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49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49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49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49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49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179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2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2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185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3">G99/G98</f>
        <v>#DIV/0!</v>
      </c>
      <c r="H100" s="29" t="e">
        <f t="shared" si="53"/>
        <v>#DIV/0!</v>
      </c>
      <c r="I100" s="29" t="e">
        <f t="shared" si="53"/>
        <v>#DIV/0!</v>
      </c>
      <c r="J100" s="29" t="e">
        <f t="shared" si="53"/>
        <v>#DIV/0!</v>
      </c>
      <c r="K100" s="29" t="e">
        <f t="shared" si="53"/>
        <v>#DIV/0!</v>
      </c>
      <c r="L100" s="29" t="e">
        <f t="shared" si="53"/>
        <v>#DIV/0!</v>
      </c>
      <c r="M100" s="29" t="e">
        <f t="shared" si="53"/>
        <v>#DIV/0!</v>
      </c>
      <c r="N100" s="29" t="e">
        <f t="shared" si="53"/>
        <v>#DIV/0!</v>
      </c>
      <c r="O100" s="29" t="e">
        <f t="shared" si="53"/>
        <v>#DIV/0!</v>
      </c>
      <c r="P100" s="29" t="e">
        <f t="shared" si="53"/>
        <v>#DIV/0!</v>
      </c>
      <c r="Q100" s="29" t="e">
        <f t="shared" si="53"/>
        <v>#DIV/0!</v>
      </c>
      <c r="R100" s="29" t="e">
        <f t="shared" si="53"/>
        <v>#DIV/0!</v>
      </c>
      <c r="S100" s="29" t="e">
        <f t="shared" si="53"/>
        <v>#DIV/0!</v>
      </c>
      <c r="T100" s="29" t="e">
        <f t="shared" si="53"/>
        <v>#DIV/0!</v>
      </c>
      <c r="U100" s="29" t="e">
        <f t="shared" si="53"/>
        <v>#DIV/0!</v>
      </c>
      <c r="V100" s="29" t="e">
        <f t="shared" si="53"/>
        <v>#DIV/0!</v>
      </c>
      <c r="W100" s="29" t="e">
        <f t="shared" si="53"/>
        <v>#DIV/0!</v>
      </c>
      <c r="X100" s="29" t="e">
        <f t="shared" si="53"/>
        <v>#DIV/0!</v>
      </c>
      <c r="Y100" s="29" t="e">
        <f t="shared" si="53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4">E98-E99</f>
        <v>0</v>
      </c>
      <c r="F101" s="97">
        <f t="shared" si="54"/>
        <v>0</v>
      </c>
      <c r="G101" s="97">
        <f t="shared" si="54"/>
        <v>0</v>
      </c>
      <c r="H101" s="97">
        <f t="shared" si="54"/>
        <v>0</v>
      </c>
      <c r="I101" s="97">
        <f t="shared" si="54"/>
        <v>0</v>
      </c>
      <c r="J101" s="97">
        <f t="shared" si="54"/>
        <v>0</v>
      </c>
      <c r="K101" s="97">
        <f t="shared" si="54"/>
        <v>0</v>
      </c>
      <c r="L101" s="97">
        <f t="shared" si="54"/>
        <v>0</v>
      </c>
      <c r="M101" s="97">
        <f t="shared" si="54"/>
        <v>0</v>
      </c>
      <c r="N101" s="97">
        <f t="shared" si="54"/>
        <v>0</v>
      </c>
      <c r="O101" s="97">
        <f t="shared" si="54"/>
        <v>0</v>
      </c>
      <c r="P101" s="97">
        <f t="shared" si="54"/>
        <v>0</v>
      </c>
      <c r="Q101" s="97">
        <f t="shared" si="54"/>
        <v>0</v>
      </c>
      <c r="R101" s="97">
        <f t="shared" si="54"/>
        <v>0</v>
      </c>
      <c r="S101" s="97">
        <f t="shared" si="54"/>
        <v>0</v>
      </c>
      <c r="T101" s="97">
        <f t="shared" si="54"/>
        <v>0</v>
      </c>
      <c r="U101" s="97">
        <f t="shared" si="54"/>
        <v>0</v>
      </c>
      <c r="V101" s="97">
        <f t="shared" si="54"/>
        <v>0</v>
      </c>
      <c r="W101" s="97">
        <f t="shared" si="54"/>
        <v>0</v>
      </c>
      <c r="X101" s="97">
        <f t="shared" si="54"/>
        <v>0</v>
      </c>
      <c r="Y101" s="97">
        <f t="shared" si="54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5">SUM(E102:Y102)</f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5"/>
        <v>0</v>
      </c>
      <c r="D104" s="15" t="e">
        <f t="shared" si="52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5"/>
        <v>0</v>
      </c>
      <c r="D105" s="15" t="e">
        <f t="shared" si="52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2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185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6">E106/E98</f>
        <v>#DIV/0!</v>
      </c>
      <c r="F107" s="29" t="e">
        <f t="shared" si="56"/>
        <v>#DIV/0!</v>
      </c>
      <c r="G107" s="29" t="e">
        <f t="shared" si="56"/>
        <v>#DIV/0!</v>
      </c>
      <c r="H107" s="29" t="e">
        <f t="shared" si="56"/>
        <v>#DIV/0!</v>
      </c>
      <c r="I107" s="29" t="e">
        <f t="shared" si="56"/>
        <v>#DIV/0!</v>
      </c>
      <c r="J107" s="29" t="e">
        <f t="shared" si="56"/>
        <v>#DIV/0!</v>
      </c>
      <c r="K107" s="29" t="e">
        <f t="shared" si="56"/>
        <v>#DIV/0!</v>
      </c>
      <c r="L107" s="29" t="e">
        <f t="shared" si="56"/>
        <v>#DIV/0!</v>
      </c>
      <c r="M107" s="29" t="e">
        <f t="shared" si="56"/>
        <v>#DIV/0!</v>
      </c>
      <c r="N107" s="29" t="e">
        <f t="shared" si="56"/>
        <v>#DIV/0!</v>
      </c>
      <c r="O107" s="29" t="e">
        <f t="shared" si="56"/>
        <v>#DIV/0!</v>
      </c>
      <c r="P107" s="29" t="e">
        <f t="shared" si="56"/>
        <v>#DIV/0!</v>
      </c>
      <c r="Q107" s="29" t="e">
        <f t="shared" si="56"/>
        <v>#DIV/0!</v>
      </c>
      <c r="R107" s="29" t="e">
        <f t="shared" si="56"/>
        <v>#DIV/0!</v>
      </c>
      <c r="S107" s="29" t="e">
        <f t="shared" si="56"/>
        <v>#DIV/0!</v>
      </c>
      <c r="T107" s="29" t="e">
        <f t="shared" si="56"/>
        <v>#DIV/0!</v>
      </c>
      <c r="U107" s="29" t="e">
        <f t="shared" si="56"/>
        <v>#DIV/0!</v>
      </c>
      <c r="V107" s="29" t="e">
        <f t="shared" si="56"/>
        <v>#DIV/0!</v>
      </c>
      <c r="W107" s="29" t="e">
        <f t="shared" si="56"/>
        <v>#DIV/0!</v>
      </c>
      <c r="X107" s="29" t="e">
        <f t="shared" si="56"/>
        <v>#DIV/0!</v>
      </c>
      <c r="Y107" s="29" t="e">
        <f t="shared" si="56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7">SUM(E108:Y108)</f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7"/>
        <v>0</v>
      </c>
      <c r="D110" s="15" t="e">
        <f t="shared" si="52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7"/>
        <v>0</v>
      </c>
      <c r="D111" s="15" t="e">
        <f t="shared" si="52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194</v>
      </c>
      <c r="B112" s="39"/>
      <c r="C112" s="26">
        <v>595200</v>
      </c>
      <c r="D112" s="16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195</v>
      </c>
      <c r="B113" s="27"/>
      <c r="C113" s="27">
        <f t="shared" si="57"/>
        <v>0</v>
      </c>
      <c r="D113" s="15" t="e">
        <f t="shared" si="52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8">E113/E112</f>
        <v>#DIV/0!</v>
      </c>
      <c r="F114" s="30" t="e">
        <f t="shared" si="58"/>
        <v>#DIV/0!</v>
      </c>
      <c r="G114" s="30" t="e">
        <f t="shared" si="58"/>
        <v>#DIV/0!</v>
      </c>
      <c r="H114" s="30" t="e">
        <f t="shared" si="58"/>
        <v>#DIV/0!</v>
      </c>
      <c r="I114" s="30" t="e">
        <f t="shared" si="58"/>
        <v>#DIV/0!</v>
      </c>
      <c r="J114" s="30" t="e">
        <f t="shared" si="58"/>
        <v>#DIV/0!</v>
      </c>
      <c r="K114" s="30" t="e">
        <f t="shared" si="58"/>
        <v>#DIV/0!</v>
      </c>
      <c r="L114" s="30" t="e">
        <f t="shared" si="58"/>
        <v>#DIV/0!</v>
      </c>
      <c r="M114" s="30" t="e">
        <f t="shared" si="58"/>
        <v>#DIV/0!</v>
      </c>
      <c r="N114" s="30" t="e">
        <f t="shared" si="58"/>
        <v>#DIV/0!</v>
      </c>
      <c r="O114" s="30" t="e">
        <f t="shared" si="58"/>
        <v>#DIV/0!</v>
      </c>
      <c r="P114" s="30" t="e">
        <f t="shared" si="58"/>
        <v>#DIV/0!</v>
      </c>
      <c r="Q114" s="30" t="e">
        <f t="shared" si="58"/>
        <v>#DIV/0!</v>
      </c>
      <c r="R114" s="30" t="e">
        <f t="shared" si="58"/>
        <v>#DIV/0!</v>
      </c>
      <c r="S114" s="30" t="e">
        <f t="shared" si="58"/>
        <v>#DIV/0!</v>
      </c>
      <c r="T114" s="30" t="e">
        <f t="shared" si="58"/>
        <v>#DIV/0!</v>
      </c>
      <c r="U114" s="30" t="e">
        <f t="shared" si="58"/>
        <v>#DIV/0!</v>
      </c>
      <c r="V114" s="30" t="e">
        <f t="shared" si="58"/>
        <v>#DIV/0!</v>
      </c>
      <c r="W114" s="30" t="e">
        <f t="shared" si="58"/>
        <v>#DIV/0!</v>
      </c>
      <c r="X114" s="30" t="e">
        <f t="shared" si="58"/>
        <v>#DIV/0!</v>
      </c>
      <c r="Y114" s="30" t="e">
        <f t="shared" si="58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7"/>
        <v>0</v>
      </c>
      <c r="D117" s="15" t="e">
        <f t="shared" si="52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7"/>
        <v>0</v>
      </c>
      <c r="D118" s="15" t="e">
        <f t="shared" si="52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2"/>
        <v>#DIV/0!</v>
      </c>
      <c r="E119" s="54" t="e">
        <f t="shared" ref="E119:Y119" si="59">E113/E106*10</f>
        <v>#DIV/0!</v>
      </c>
      <c r="F119" s="54" t="e">
        <f t="shared" si="59"/>
        <v>#DIV/0!</v>
      </c>
      <c r="G119" s="54" t="e">
        <f t="shared" si="59"/>
        <v>#DIV/0!</v>
      </c>
      <c r="H119" s="54" t="e">
        <f t="shared" si="59"/>
        <v>#DIV/0!</v>
      </c>
      <c r="I119" s="54" t="e">
        <f t="shared" si="59"/>
        <v>#DIV/0!</v>
      </c>
      <c r="J119" s="54" t="e">
        <f t="shared" si="59"/>
        <v>#DIV/0!</v>
      </c>
      <c r="K119" s="54" t="e">
        <f t="shared" si="59"/>
        <v>#DIV/0!</v>
      </c>
      <c r="L119" s="54" t="e">
        <f t="shared" si="59"/>
        <v>#DIV/0!</v>
      </c>
      <c r="M119" s="54" t="e">
        <f t="shared" si="59"/>
        <v>#DIV/0!</v>
      </c>
      <c r="N119" s="54" t="e">
        <f t="shared" si="59"/>
        <v>#DIV/0!</v>
      </c>
      <c r="O119" s="54" t="e">
        <f t="shared" si="59"/>
        <v>#DIV/0!</v>
      </c>
      <c r="P119" s="54" t="e">
        <f t="shared" si="59"/>
        <v>#DIV/0!</v>
      </c>
      <c r="Q119" s="54" t="e">
        <f t="shared" si="59"/>
        <v>#DIV/0!</v>
      </c>
      <c r="R119" s="54" t="e">
        <f t="shared" si="59"/>
        <v>#DIV/0!</v>
      </c>
      <c r="S119" s="54" t="e">
        <f t="shared" si="59"/>
        <v>#DIV/0!</v>
      </c>
      <c r="T119" s="54" t="e">
        <f t="shared" si="59"/>
        <v>#DIV/0!</v>
      </c>
      <c r="U119" s="54" t="e">
        <f t="shared" si="59"/>
        <v>#DIV/0!</v>
      </c>
      <c r="V119" s="54" t="e">
        <f t="shared" si="59"/>
        <v>#DIV/0!</v>
      </c>
      <c r="W119" s="54" t="e">
        <f t="shared" si="59"/>
        <v>#DIV/0!</v>
      </c>
      <c r="X119" s="54" t="e">
        <f t="shared" si="59"/>
        <v>#DIV/0!</v>
      </c>
      <c r="Y119" s="54" t="e">
        <f t="shared" si="59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0">B115/B108*10</f>
        <v>#DIV/0!</v>
      </c>
      <c r="C120" s="54" t="e">
        <f t="shared" si="60"/>
        <v>#DIV/0!</v>
      </c>
      <c r="D120" s="15" t="e">
        <f t="shared" si="52"/>
        <v>#DIV/0!</v>
      </c>
      <c r="E120" s="54" t="e">
        <f t="shared" ref="E120:Y120" si="61">E115/E108*10</f>
        <v>#DIV/0!</v>
      </c>
      <c r="F120" s="54" t="e">
        <f t="shared" si="61"/>
        <v>#DIV/0!</v>
      </c>
      <c r="G120" s="54" t="e">
        <f t="shared" si="61"/>
        <v>#DIV/0!</v>
      </c>
      <c r="H120" s="54" t="e">
        <f t="shared" si="61"/>
        <v>#DIV/0!</v>
      </c>
      <c r="I120" s="54" t="e">
        <f t="shared" si="61"/>
        <v>#DIV/0!</v>
      </c>
      <c r="J120" s="54" t="e">
        <f t="shared" si="61"/>
        <v>#DIV/0!</v>
      </c>
      <c r="K120" s="54" t="e">
        <f t="shared" si="61"/>
        <v>#DIV/0!</v>
      </c>
      <c r="L120" s="54" t="e">
        <f t="shared" si="61"/>
        <v>#DIV/0!</v>
      </c>
      <c r="M120" s="54" t="e">
        <f t="shared" si="61"/>
        <v>#DIV/0!</v>
      </c>
      <c r="N120" s="54" t="e">
        <f t="shared" si="61"/>
        <v>#DIV/0!</v>
      </c>
      <c r="O120" s="54" t="e">
        <f t="shared" si="61"/>
        <v>#DIV/0!</v>
      </c>
      <c r="P120" s="54" t="e">
        <f t="shared" si="61"/>
        <v>#DIV/0!</v>
      </c>
      <c r="Q120" s="54" t="e">
        <f t="shared" si="61"/>
        <v>#DIV/0!</v>
      </c>
      <c r="R120" s="54" t="e">
        <f t="shared" si="61"/>
        <v>#DIV/0!</v>
      </c>
      <c r="S120" s="54" t="e">
        <f t="shared" si="61"/>
        <v>#DIV/0!</v>
      </c>
      <c r="T120" s="54" t="e">
        <f t="shared" si="61"/>
        <v>#DIV/0!</v>
      </c>
      <c r="U120" s="54" t="e">
        <f t="shared" si="61"/>
        <v>#DIV/0!</v>
      </c>
      <c r="V120" s="54" t="e">
        <f t="shared" si="61"/>
        <v>#DIV/0!</v>
      </c>
      <c r="W120" s="54" t="e">
        <f t="shared" si="61"/>
        <v>#DIV/0!</v>
      </c>
      <c r="X120" s="54" t="e">
        <f t="shared" si="61"/>
        <v>#DIV/0!</v>
      </c>
      <c r="Y120" s="54" t="e">
        <f t="shared" si="61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0"/>
        <v>#DIV/0!</v>
      </c>
      <c r="C121" s="54" t="e">
        <f t="shared" si="60"/>
        <v>#DIV/0!</v>
      </c>
      <c r="D121" s="15" t="e">
        <f t="shared" si="52"/>
        <v>#DIV/0!</v>
      </c>
      <c r="E121" s="54"/>
      <c r="F121" s="54" t="e">
        <f t="shared" ref="F121:M122" si="62">F116/F109*10</f>
        <v>#DIV/0!</v>
      </c>
      <c r="G121" s="54" t="e">
        <f t="shared" si="62"/>
        <v>#DIV/0!</v>
      </c>
      <c r="H121" s="54" t="e">
        <f t="shared" si="62"/>
        <v>#DIV/0!</v>
      </c>
      <c r="I121" s="54" t="e">
        <f t="shared" si="62"/>
        <v>#DIV/0!</v>
      </c>
      <c r="J121" s="54" t="e">
        <f t="shared" si="62"/>
        <v>#DIV/0!</v>
      </c>
      <c r="K121" s="54" t="e">
        <f t="shared" si="62"/>
        <v>#DIV/0!</v>
      </c>
      <c r="L121" s="54" t="e">
        <f t="shared" si="62"/>
        <v>#DIV/0!</v>
      </c>
      <c r="M121" s="54" t="e">
        <f t="shared" si="62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3">R116/R109*10</f>
        <v>#DIV/0!</v>
      </c>
      <c r="S121" s="54" t="e">
        <f t="shared" si="63"/>
        <v>#DIV/0!</v>
      </c>
      <c r="T121" s="54" t="e">
        <f t="shared" si="63"/>
        <v>#DIV/0!</v>
      </c>
      <c r="U121" s="54" t="e">
        <f t="shared" si="63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0"/>
        <v>#DIV/0!</v>
      </c>
      <c r="C122" s="54" t="e">
        <f t="shared" si="60"/>
        <v>#DIV/0!</v>
      </c>
      <c r="D122" s="15" t="e">
        <f t="shared" si="52"/>
        <v>#DIV/0!</v>
      </c>
      <c r="E122" s="54" t="e">
        <f>E117/E110*10</f>
        <v>#DIV/0!</v>
      </c>
      <c r="F122" s="54" t="e">
        <f t="shared" si="62"/>
        <v>#DIV/0!</v>
      </c>
      <c r="G122" s="54" t="e">
        <f t="shared" si="62"/>
        <v>#DIV/0!</v>
      </c>
      <c r="H122" s="54" t="e">
        <f t="shared" si="62"/>
        <v>#DIV/0!</v>
      </c>
      <c r="I122" s="54" t="e">
        <f t="shared" si="62"/>
        <v>#DIV/0!</v>
      </c>
      <c r="J122" s="54" t="e">
        <f t="shared" si="62"/>
        <v>#DIV/0!</v>
      </c>
      <c r="K122" s="54" t="e">
        <f t="shared" si="62"/>
        <v>#DIV/0!</v>
      </c>
      <c r="L122" s="54" t="e">
        <f t="shared" si="62"/>
        <v>#DIV/0!</v>
      </c>
      <c r="M122" s="54" t="e">
        <f t="shared" si="62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3"/>
        <v>#DIV/0!</v>
      </c>
      <c r="S122" s="54" t="e">
        <f t="shared" si="63"/>
        <v>#DIV/0!</v>
      </c>
      <c r="T122" s="54" t="e">
        <f t="shared" si="63"/>
        <v>#DIV/0!</v>
      </c>
      <c r="U122" s="54" t="e">
        <f t="shared" si="63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0"/>
        <v>#DIV/0!</v>
      </c>
      <c r="C123" s="54" t="e">
        <f t="shared" si="60"/>
        <v>#DIV/0!</v>
      </c>
      <c r="D123" s="15" t="e">
        <f t="shared" si="52"/>
        <v>#DIV/0!</v>
      </c>
      <c r="E123" s="54" t="e">
        <f t="shared" si="60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2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2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2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4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189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5">E133/E132</f>
        <v>#DIV/0!</v>
      </c>
      <c r="F134" s="35" t="e">
        <f t="shared" si="65"/>
        <v>#DIV/0!</v>
      </c>
      <c r="G134" s="35" t="e">
        <f t="shared" si="65"/>
        <v>#DIV/0!</v>
      </c>
      <c r="H134" s="35" t="e">
        <f t="shared" si="65"/>
        <v>#DIV/0!</v>
      </c>
      <c r="I134" s="35" t="e">
        <f t="shared" si="65"/>
        <v>#DIV/0!</v>
      </c>
      <c r="J134" s="35" t="e">
        <f t="shared" si="65"/>
        <v>#DIV/0!</v>
      </c>
      <c r="K134" s="35" t="e">
        <f t="shared" si="65"/>
        <v>#DIV/0!</v>
      </c>
      <c r="L134" s="35" t="e">
        <f t="shared" si="65"/>
        <v>#DIV/0!</v>
      </c>
      <c r="M134" s="35" t="e">
        <f t="shared" si="65"/>
        <v>#DIV/0!</v>
      </c>
      <c r="N134" s="35" t="e">
        <f t="shared" si="65"/>
        <v>#DIV/0!</v>
      </c>
      <c r="O134" s="35" t="e">
        <f t="shared" si="65"/>
        <v>#DIV/0!</v>
      </c>
      <c r="P134" s="35" t="e">
        <f t="shared" si="65"/>
        <v>#DIV/0!</v>
      </c>
      <c r="Q134" s="35" t="e">
        <f t="shared" si="65"/>
        <v>#DIV/0!</v>
      </c>
      <c r="R134" s="35" t="e">
        <f t="shared" si="65"/>
        <v>#DIV/0!</v>
      </c>
      <c r="S134" s="35" t="e">
        <f t="shared" si="65"/>
        <v>#DIV/0!</v>
      </c>
      <c r="T134" s="35" t="e">
        <f t="shared" si="65"/>
        <v>#DIV/0!</v>
      </c>
      <c r="U134" s="35" t="e">
        <f t="shared" si="65"/>
        <v>#DIV/0!</v>
      </c>
      <c r="V134" s="35" t="e">
        <f t="shared" si="65"/>
        <v>#DIV/0!</v>
      </c>
      <c r="W134" s="35" t="e">
        <f t="shared" si="65"/>
        <v>#DIV/0!</v>
      </c>
      <c r="X134" s="35" t="e">
        <f t="shared" si="65"/>
        <v>#DIV/0!</v>
      </c>
      <c r="Y134" s="35" t="e">
        <f t="shared" si="65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6">E132-E133</f>
        <v>0</v>
      </c>
      <c r="F135" s="95">
        <f t="shared" si="66"/>
        <v>0</v>
      </c>
      <c r="G135" s="95">
        <f t="shared" si="66"/>
        <v>0</v>
      </c>
      <c r="H135" s="95">
        <f t="shared" si="66"/>
        <v>0</v>
      </c>
      <c r="I135" s="95">
        <f t="shared" si="66"/>
        <v>0</v>
      </c>
      <c r="J135" s="95">
        <f t="shared" si="66"/>
        <v>0</v>
      </c>
      <c r="K135" s="95">
        <f t="shared" si="66"/>
        <v>0</v>
      </c>
      <c r="L135" s="95">
        <f t="shared" si="66"/>
        <v>0</v>
      </c>
      <c r="M135" s="95">
        <f t="shared" si="66"/>
        <v>0</v>
      </c>
      <c r="N135" s="95">
        <f t="shared" si="66"/>
        <v>0</v>
      </c>
      <c r="O135" s="95">
        <f t="shared" si="66"/>
        <v>0</v>
      </c>
      <c r="P135" s="95">
        <f t="shared" si="66"/>
        <v>0</v>
      </c>
      <c r="Q135" s="95">
        <f t="shared" si="66"/>
        <v>0</v>
      </c>
      <c r="R135" s="95">
        <f t="shared" si="66"/>
        <v>0</v>
      </c>
      <c r="S135" s="95">
        <f t="shared" si="66"/>
        <v>0</v>
      </c>
      <c r="T135" s="95">
        <f t="shared" si="66"/>
        <v>0</v>
      </c>
      <c r="U135" s="95">
        <f t="shared" si="66"/>
        <v>0</v>
      </c>
      <c r="V135" s="95">
        <f t="shared" si="66"/>
        <v>0</v>
      </c>
      <c r="W135" s="95">
        <f t="shared" si="66"/>
        <v>0</v>
      </c>
      <c r="X135" s="95">
        <f t="shared" si="66"/>
        <v>0</v>
      </c>
      <c r="Y135" s="95">
        <f t="shared" si="66"/>
        <v>0</v>
      </c>
    </row>
    <row r="136" spans="1:26" s="12" customFormat="1" ht="22.8" hidden="1" customHeight="1" x14ac:dyDescent="0.25">
      <c r="A136" s="13" t="s">
        <v>192</v>
      </c>
      <c r="B136" s="39"/>
      <c r="C136" s="26"/>
      <c r="D136" s="16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4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7">E137/E136</f>
        <v>#DIV/0!</v>
      </c>
      <c r="F138" s="29" t="e">
        <f t="shared" si="67"/>
        <v>#DIV/0!</v>
      </c>
      <c r="G138" s="29" t="e">
        <f t="shared" si="67"/>
        <v>#DIV/0!</v>
      </c>
      <c r="H138" s="29" t="e">
        <f t="shared" si="67"/>
        <v>#DIV/0!</v>
      </c>
      <c r="I138" s="29" t="e">
        <f t="shared" si="67"/>
        <v>#DIV/0!</v>
      </c>
      <c r="J138" s="29" t="e">
        <f t="shared" si="67"/>
        <v>#DIV/0!</v>
      </c>
      <c r="K138" s="29" t="e">
        <f t="shared" si="67"/>
        <v>#DIV/0!</v>
      </c>
      <c r="L138" s="29" t="e">
        <f t="shared" si="67"/>
        <v>#DIV/0!</v>
      </c>
      <c r="M138" s="29" t="e">
        <f t="shared" si="67"/>
        <v>#DIV/0!</v>
      </c>
      <c r="N138" s="29" t="e">
        <f t="shared" si="67"/>
        <v>#DIV/0!</v>
      </c>
      <c r="O138" s="29" t="e">
        <f t="shared" si="67"/>
        <v>#DIV/0!</v>
      </c>
      <c r="P138" s="29" t="e">
        <f t="shared" si="67"/>
        <v>#DIV/0!</v>
      </c>
      <c r="Q138" s="29" t="e">
        <f t="shared" si="67"/>
        <v>#DIV/0!</v>
      </c>
      <c r="R138" s="29" t="e">
        <f t="shared" si="67"/>
        <v>#DIV/0!</v>
      </c>
      <c r="S138" s="29" t="e">
        <f t="shared" si="67"/>
        <v>#DIV/0!</v>
      </c>
      <c r="T138" s="29" t="e">
        <f t="shared" si="67"/>
        <v>#DIV/0!</v>
      </c>
      <c r="U138" s="29" t="e">
        <f t="shared" si="67"/>
        <v>#DIV/0!</v>
      </c>
      <c r="V138" s="29" t="e">
        <f t="shared" si="67"/>
        <v>#DIV/0!</v>
      </c>
      <c r="W138" s="29" t="e">
        <f t="shared" si="67"/>
        <v>#DIV/0!</v>
      </c>
      <c r="X138" s="29" t="e">
        <f t="shared" si="67"/>
        <v>#DIV/0!</v>
      </c>
      <c r="Y138" s="29" t="e">
        <f t="shared" si="67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4"/>
        <v>#DIV/0!</v>
      </c>
      <c r="E139" s="58" t="e">
        <f t="shared" ref="E139:P139" si="68">E137/E133*10</f>
        <v>#DIV/0!</v>
      </c>
      <c r="F139" s="58" t="e">
        <f t="shared" si="68"/>
        <v>#DIV/0!</v>
      </c>
      <c r="G139" s="58" t="e">
        <f t="shared" si="68"/>
        <v>#DIV/0!</v>
      </c>
      <c r="H139" s="58" t="e">
        <f t="shared" si="68"/>
        <v>#DIV/0!</v>
      </c>
      <c r="I139" s="58" t="e">
        <f t="shared" si="68"/>
        <v>#DIV/0!</v>
      </c>
      <c r="J139" s="58" t="e">
        <f t="shared" si="68"/>
        <v>#DIV/0!</v>
      </c>
      <c r="K139" s="58" t="e">
        <f t="shared" si="68"/>
        <v>#DIV/0!</v>
      </c>
      <c r="L139" s="58" t="e">
        <f t="shared" si="68"/>
        <v>#DIV/0!</v>
      </c>
      <c r="M139" s="58" t="e">
        <f t="shared" si="68"/>
        <v>#DIV/0!</v>
      </c>
      <c r="N139" s="58" t="e">
        <f t="shared" si="68"/>
        <v>#DIV/0!</v>
      </c>
      <c r="O139" s="58" t="e">
        <f t="shared" si="68"/>
        <v>#DIV/0!</v>
      </c>
      <c r="P139" s="58" t="e">
        <f t="shared" si="68"/>
        <v>#DIV/0!</v>
      </c>
      <c r="Q139" s="58" t="e">
        <f t="shared" ref="Q139:V139" si="69">Q137/Q133*10</f>
        <v>#DIV/0!</v>
      </c>
      <c r="R139" s="58" t="e">
        <f t="shared" si="69"/>
        <v>#DIV/0!</v>
      </c>
      <c r="S139" s="58" t="e">
        <f t="shared" si="69"/>
        <v>#DIV/0!</v>
      </c>
      <c r="T139" s="58" t="e">
        <f t="shared" si="69"/>
        <v>#DIV/0!</v>
      </c>
      <c r="U139" s="58" t="e">
        <f t="shared" si="69"/>
        <v>#DIV/0!</v>
      </c>
      <c r="V139" s="58" t="e">
        <f t="shared" si="69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180</v>
      </c>
      <c r="B143" s="23"/>
      <c r="C143" s="27">
        <f>SUM(E143:Y143)</f>
        <v>0</v>
      </c>
      <c r="D143" s="15" t="e">
        <f t="shared" si="64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189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0">F143/F142</f>
        <v>#DIV/0!</v>
      </c>
      <c r="G144" s="29" t="e">
        <f t="shared" si="70"/>
        <v>#DIV/0!</v>
      </c>
      <c r="H144" s="29" t="e">
        <f t="shared" si="70"/>
        <v>#DIV/0!</v>
      </c>
      <c r="I144" s="29" t="e">
        <f t="shared" si="70"/>
        <v>#DIV/0!</v>
      </c>
      <c r="J144" s="29" t="e">
        <f t="shared" si="70"/>
        <v>#DIV/0!</v>
      </c>
      <c r="K144" s="29" t="e">
        <f t="shared" si="70"/>
        <v>#DIV/0!</v>
      </c>
      <c r="L144" s="29" t="e">
        <f t="shared" si="70"/>
        <v>#DIV/0!</v>
      </c>
      <c r="M144" s="29" t="e">
        <f t="shared" si="70"/>
        <v>#DIV/0!</v>
      </c>
      <c r="N144" s="29" t="e">
        <f t="shared" si="70"/>
        <v>#DIV/0!</v>
      </c>
      <c r="O144" s="29" t="e">
        <f t="shared" si="70"/>
        <v>#DIV/0!</v>
      </c>
      <c r="P144" s="29" t="e">
        <f t="shared" si="70"/>
        <v>#DIV/0!</v>
      </c>
      <c r="Q144" s="29"/>
      <c r="R144" s="29" t="e">
        <f t="shared" si="70"/>
        <v>#DIV/0!</v>
      </c>
      <c r="S144" s="29" t="e">
        <f t="shared" si="70"/>
        <v>#DIV/0!</v>
      </c>
      <c r="T144" s="29" t="e">
        <f t="shared" si="70"/>
        <v>#DIV/0!</v>
      </c>
      <c r="U144" s="29" t="e">
        <f t="shared" si="70"/>
        <v>#DIV/0!</v>
      </c>
      <c r="V144" s="29" t="e">
        <f t="shared" si="70"/>
        <v>#DIV/0!</v>
      </c>
      <c r="W144" s="29" t="e">
        <f t="shared" si="70"/>
        <v>#DIV/0!</v>
      </c>
      <c r="X144" s="29" t="e">
        <f t="shared" si="70"/>
        <v>#DIV/0!</v>
      </c>
      <c r="Y144" s="29" t="e">
        <f t="shared" si="70"/>
        <v>#DIV/0!</v>
      </c>
    </row>
    <row r="145" spans="1:25" s="12" customFormat="1" ht="31.2" hidden="1" customHeight="1" x14ac:dyDescent="0.25">
      <c r="A145" s="13" t="s">
        <v>193</v>
      </c>
      <c r="B145" s="39"/>
      <c r="C145" s="39"/>
      <c r="D145" s="16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4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1">E146/E145</f>
        <v>#DIV/0!</v>
      </c>
      <c r="F147" s="30" t="e">
        <f t="shared" si="71"/>
        <v>#DIV/0!</v>
      </c>
      <c r="G147" s="30" t="e">
        <f t="shared" si="71"/>
        <v>#DIV/0!</v>
      </c>
      <c r="H147" s="30" t="e">
        <f t="shared" si="71"/>
        <v>#DIV/0!</v>
      </c>
      <c r="I147" s="30" t="e">
        <f t="shared" si="71"/>
        <v>#DIV/0!</v>
      </c>
      <c r="J147" s="30" t="e">
        <f t="shared" si="71"/>
        <v>#DIV/0!</v>
      </c>
      <c r="K147" s="30" t="e">
        <f t="shared" si="71"/>
        <v>#DIV/0!</v>
      </c>
      <c r="L147" s="30" t="e">
        <f t="shared" si="71"/>
        <v>#DIV/0!</v>
      </c>
      <c r="M147" s="30" t="e">
        <f t="shared" si="71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4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2">H146/H143*10</f>
        <v>#DIV/0!</v>
      </c>
      <c r="I148" s="58" t="e">
        <f t="shared" si="72"/>
        <v>#DIV/0!</v>
      </c>
      <c r="J148" s="58" t="e">
        <f t="shared" si="72"/>
        <v>#DIV/0!</v>
      </c>
      <c r="K148" s="58" t="e">
        <f t="shared" si="72"/>
        <v>#DIV/0!</v>
      </c>
      <c r="L148" s="58" t="e">
        <f t="shared" si="72"/>
        <v>#DIV/0!</v>
      </c>
      <c r="M148" s="58" t="e">
        <f t="shared" si="72"/>
        <v>#DIV/0!</v>
      </c>
      <c r="N148" s="58" t="e">
        <f t="shared" si="72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3">R146/R143*10</f>
        <v>#DIV/0!</v>
      </c>
      <c r="S148" s="58" t="e">
        <f t="shared" si="73"/>
        <v>#DIV/0!</v>
      </c>
      <c r="T148" s="58" t="e">
        <f t="shared" si="73"/>
        <v>#DIV/0!</v>
      </c>
      <c r="U148" s="58" t="e">
        <f t="shared" si="73"/>
        <v>#DIV/0!</v>
      </c>
      <c r="V148" s="58" t="e">
        <f t="shared" si="73"/>
        <v>#DIV/0!</v>
      </c>
      <c r="W148" s="58" t="e">
        <f t="shared" si="73"/>
        <v>#DIV/0!</v>
      </c>
      <c r="X148" s="58" t="e">
        <f t="shared" si="73"/>
        <v>#DIV/0!</v>
      </c>
      <c r="Y148" s="58" t="e">
        <f t="shared" si="73"/>
        <v>#DIV/0!</v>
      </c>
    </row>
    <row r="149" spans="1:25" s="12" customFormat="1" ht="30" hidden="1" customHeight="1" outlineLevel="1" x14ac:dyDescent="0.25">
      <c r="A149" s="55" t="s">
        <v>181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182</v>
      </c>
      <c r="B150" s="23"/>
      <c r="C150" s="27">
        <f>SUM(E150:Y150)</f>
        <v>0</v>
      </c>
      <c r="D150" s="15" t="e">
        <f t="shared" si="64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4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4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4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4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4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4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4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4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4"/>
        <v>#DIV/0!</v>
      </c>
      <c r="E160" s="54" t="e">
        <f>E159/E158*10</f>
        <v>#DIV/0!</v>
      </c>
      <c r="F160" s="54"/>
      <c r="G160" s="54"/>
      <c r="H160" s="54" t="e">
        <f t="shared" ref="H160:M160" si="74">H159/H158*10</f>
        <v>#DIV/0!</v>
      </c>
      <c r="I160" s="54" t="e">
        <f t="shared" si="74"/>
        <v>#DIV/0!</v>
      </c>
      <c r="J160" s="54" t="e">
        <f t="shared" si="74"/>
        <v>#DIV/0!</v>
      </c>
      <c r="K160" s="54" t="e">
        <f t="shared" si="74"/>
        <v>#DIV/0!</v>
      </c>
      <c r="L160" s="54" t="e">
        <f t="shared" si="74"/>
        <v>#DIV/0!</v>
      </c>
      <c r="M160" s="54" t="e">
        <f t="shared" si="74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5">S159/S158*10</f>
        <v>#DIV/0!</v>
      </c>
      <c r="T160" s="54" t="e">
        <f t="shared" si="75"/>
        <v>#DIV/0!</v>
      </c>
      <c r="U160" s="54" t="e">
        <f t="shared" si="75"/>
        <v>#DIV/0!</v>
      </c>
      <c r="V160" s="54" t="e">
        <f t="shared" si="75"/>
        <v>#DIV/0!</v>
      </c>
      <c r="W160" s="54" t="e">
        <f t="shared" si="75"/>
        <v>#DIV/0!</v>
      </c>
      <c r="X160" s="54" t="e">
        <f t="shared" si="75"/>
        <v>#DIV/0!</v>
      </c>
      <c r="Y160" s="26"/>
    </row>
    <row r="161" spans="1:25" s="12" customFormat="1" ht="30" hidden="1" customHeight="1" x14ac:dyDescent="0.25">
      <c r="A161" s="55" t="s">
        <v>187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188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183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184</v>
      </c>
      <c r="B165" s="27">
        <v>83</v>
      </c>
      <c r="C165" s="27">
        <f>SUM(E165:Y165)</f>
        <v>104</v>
      </c>
      <c r="D165" s="15">
        <f t="shared" si="64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4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4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4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4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6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6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7">F180/F179</f>
        <v>#DIV/0!</v>
      </c>
      <c r="G181" s="16" t="e">
        <f t="shared" si="77"/>
        <v>#DIV/0!</v>
      </c>
      <c r="H181" s="16" t="e">
        <f t="shared" si="77"/>
        <v>#DIV/0!</v>
      </c>
      <c r="I181" s="16" t="e">
        <f t="shared" si="77"/>
        <v>#DIV/0!</v>
      </c>
      <c r="J181" s="16" t="e">
        <f t="shared" si="77"/>
        <v>#DIV/0!</v>
      </c>
      <c r="K181" s="16" t="e">
        <f t="shared" si="77"/>
        <v>#DIV/0!</v>
      </c>
      <c r="L181" s="16" t="e">
        <f t="shared" si="77"/>
        <v>#DIV/0!</v>
      </c>
      <c r="M181" s="16" t="e">
        <f t="shared" si="77"/>
        <v>#DIV/0!</v>
      </c>
      <c r="N181" s="16" t="e">
        <f t="shared" si="77"/>
        <v>#DIV/0!</v>
      </c>
      <c r="O181" s="16" t="e">
        <f t="shared" si="77"/>
        <v>#DIV/0!</v>
      </c>
      <c r="P181" s="16" t="e">
        <f t="shared" si="77"/>
        <v>#DIV/0!</v>
      </c>
      <c r="Q181" s="16" t="e">
        <f t="shared" si="77"/>
        <v>#DIV/0!</v>
      </c>
      <c r="R181" s="16" t="e">
        <f t="shared" si="77"/>
        <v>#DIV/0!</v>
      </c>
      <c r="S181" s="16" t="e">
        <f t="shared" si="77"/>
        <v>#DIV/0!</v>
      </c>
      <c r="T181" s="16" t="e">
        <f t="shared" si="77"/>
        <v>#DIV/0!</v>
      </c>
      <c r="U181" s="16" t="e">
        <f t="shared" si="77"/>
        <v>#DIV/0!</v>
      </c>
      <c r="V181" s="16" t="e">
        <f t="shared" si="77"/>
        <v>#DIV/0!</v>
      </c>
      <c r="W181" s="16" t="e">
        <f t="shared" si="77"/>
        <v>#DIV/0!</v>
      </c>
      <c r="X181" s="16" t="e">
        <f t="shared" si="77"/>
        <v>#DIV/0!</v>
      </c>
      <c r="Y181" s="16" t="e">
        <f t="shared" si="77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6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6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173</v>
      </c>
      <c r="B185" s="27"/>
      <c r="C185" s="27">
        <f>SUM(E185:Y185)</f>
        <v>101088</v>
      </c>
      <c r="D185" s="15" t="e">
        <f t="shared" si="76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6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6"/>
        <v>#DIV/0!</v>
      </c>
      <c r="E187" s="73">
        <f t="shared" ref="E187:Y187" si="78">E186/E185</f>
        <v>1</v>
      </c>
      <c r="F187" s="73">
        <f t="shared" si="78"/>
        <v>1</v>
      </c>
      <c r="G187" s="73">
        <f t="shared" si="78"/>
        <v>1</v>
      </c>
      <c r="H187" s="73">
        <f t="shared" si="78"/>
        <v>1</v>
      </c>
      <c r="I187" s="73">
        <f t="shared" si="78"/>
        <v>0.98545602827239365</v>
      </c>
      <c r="J187" s="73">
        <f t="shared" si="78"/>
        <v>0.95697995853489981</v>
      </c>
      <c r="K187" s="73">
        <f t="shared" si="78"/>
        <v>0.97799717912552886</v>
      </c>
      <c r="L187" s="73">
        <f t="shared" si="78"/>
        <v>1</v>
      </c>
      <c r="M187" s="73">
        <f t="shared" si="78"/>
        <v>1</v>
      </c>
      <c r="N187" s="73">
        <f t="shared" si="78"/>
        <v>1</v>
      </c>
      <c r="O187" s="73">
        <f t="shared" si="78"/>
        <v>0.96502057613168724</v>
      </c>
      <c r="P187" s="73">
        <f t="shared" si="78"/>
        <v>0.9734578884934757</v>
      </c>
      <c r="Q187" s="73">
        <f t="shared" si="78"/>
        <v>1</v>
      </c>
      <c r="R187" s="73">
        <f t="shared" si="78"/>
        <v>1</v>
      </c>
      <c r="S187" s="73">
        <f t="shared" si="78"/>
        <v>1</v>
      </c>
      <c r="T187" s="73">
        <f t="shared" si="78"/>
        <v>1</v>
      </c>
      <c r="U187" s="73">
        <f t="shared" si="78"/>
        <v>0.98753117206982544</v>
      </c>
      <c r="V187" s="73">
        <f t="shared" si="78"/>
        <v>1</v>
      </c>
      <c r="W187" s="73">
        <f t="shared" si="78"/>
        <v>1</v>
      </c>
      <c r="X187" s="73">
        <f t="shared" si="78"/>
        <v>0.9443490556509444</v>
      </c>
      <c r="Y187" s="73">
        <f t="shared" si="78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6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6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6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79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79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79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0">E192/E193</f>
        <v>#DIV/0!</v>
      </c>
      <c r="F195" s="73" t="e">
        <f t="shared" si="80"/>
        <v>#DIV/0!</v>
      </c>
      <c r="G195" s="73" t="e">
        <f t="shared" si="80"/>
        <v>#DIV/0!</v>
      </c>
      <c r="H195" s="73" t="e">
        <f t="shared" si="80"/>
        <v>#DIV/0!</v>
      </c>
      <c r="I195" s="73" t="e">
        <f t="shared" si="80"/>
        <v>#DIV/0!</v>
      </c>
      <c r="J195" s="73" t="e">
        <f t="shared" si="80"/>
        <v>#DIV/0!</v>
      </c>
      <c r="K195" s="73" t="e">
        <f t="shared" si="80"/>
        <v>#DIV/0!</v>
      </c>
      <c r="L195" s="73" t="e">
        <f t="shared" si="80"/>
        <v>#DIV/0!</v>
      </c>
      <c r="M195" s="73" t="e">
        <f t="shared" si="80"/>
        <v>#DIV/0!</v>
      </c>
      <c r="N195" s="73" t="e">
        <f t="shared" si="80"/>
        <v>#DIV/0!</v>
      </c>
      <c r="O195" s="73" t="e">
        <f t="shared" si="80"/>
        <v>#DIV/0!</v>
      </c>
      <c r="P195" s="73" t="e">
        <f t="shared" si="80"/>
        <v>#DIV/0!</v>
      </c>
      <c r="Q195" s="73" t="e">
        <f t="shared" si="80"/>
        <v>#DIV/0!</v>
      </c>
      <c r="R195" s="73" t="e">
        <f t="shared" si="80"/>
        <v>#DIV/0!</v>
      </c>
      <c r="S195" s="73" t="e">
        <f t="shared" si="80"/>
        <v>#DIV/0!</v>
      </c>
      <c r="T195" s="73" t="e">
        <f t="shared" si="80"/>
        <v>#DIV/0!</v>
      </c>
      <c r="U195" s="73" t="e">
        <f t="shared" si="80"/>
        <v>#DIV/0!</v>
      </c>
      <c r="V195" s="73" t="e">
        <f t="shared" si="80"/>
        <v>#DIV/0!</v>
      </c>
      <c r="W195" s="73" t="e">
        <f t="shared" si="80"/>
        <v>#DIV/0!</v>
      </c>
      <c r="X195" s="73" t="e">
        <f t="shared" si="80"/>
        <v>#DIV/0!</v>
      </c>
      <c r="Y195" s="73" t="e">
        <f t="shared" si="80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79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79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79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1">E196/E197</f>
        <v>#DIV/0!</v>
      </c>
      <c r="F199" s="30" t="e">
        <f t="shared" si="81"/>
        <v>#DIV/0!</v>
      </c>
      <c r="G199" s="30" t="e">
        <f t="shared" si="81"/>
        <v>#DIV/0!</v>
      </c>
      <c r="H199" s="30" t="e">
        <f t="shared" si="81"/>
        <v>#DIV/0!</v>
      </c>
      <c r="I199" s="30" t="e">
        <f t="shared" si="81"/>
        <v>#DIV/0!</v>
      </c>
      <c r="J199" s="30" t="e">
        <f t="shared" si="81"/>
        <v>#DIV/0!</v>
      </c>
      <c r="K199" s="30" t="e">
        <f t="shared" si="81"/>
        <v>#DIV/0!</v>
      </c>
      <c r="L199" s="30" t="e">
        <f t="shared" si="81"/>
        <v>#DIV/0!</v>
      </c>
      <c r="M199" s="30" t="e">
        <f t="shared" si="81"/>
        <v>#DIV/0!</v>
      </c>
      <c r="N199" s="30" t="e">
        <f t="shared" si="81"/>
        <v>#DIV/0!</v>
      </c>
      <c r="O199" s="30" t="e">
        <f t="shared" si="81"/>
        <v>#DIV/0!</v>
      </c>
      <c r="P199" s="30" t="e">
        <f t="shared" si="81"/>
        <v>#DIV/0!</v>
      </c>
      <c r="Q199" s="30" t="e">
        <f t="shared" si="81"/>
        <v>#DIV/0!</v>
      </c>
      <c r="R199" s="30" t="e">
        <f t="shared" si="81"/>
        <v>#DIV/0!</v>
      </c>
      <c r="S199" s="30" t="e">
        <f t="shared" si="81"/>
        <v>#DIV/0!</v>
      </c>
      <c r="T199" s="30" t="e">
        <f t="shared" si="81"/>
        <v>#DIV/0!</v>
      </c>
      <c r="U199" s="30" t="e">
        <f t="shared" si="81"/>
        <v>#DIV/0!</v>
      </c>
      <c r="V199" s="30" t="e">
        <f t="shared" si="81"/>
        <v>#DIV/0!</v>
      </c>
      <c r="W199" s="30" t="e">
        <f t="shared" si="81"/>
        <v>#DIV/0!</v>
      </c>
      <c r="X199" s="30" t="e">
        <f t="shared" si="81"/>
        <v>#DIV/0!</v>
      </c>
      <c r="Y199" s="30" t="e">
        <f t="shared" si="81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79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79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79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2">G200/G201</f>
        <v>#DIV/0!</v>
      </c>
      <c r="H203" s="30" t="e">
        <f t="shared" si="82"/>
        <v>#DIV/0!</v>
      </c>
      <c r="I203" s="30" t="e">
        <f t="shared" si="82"/>
        <v>#DIV/0!</v>
      </c>
      <c r="J203" s="30" t="e">
        <f t="shared" si="82"/>
        <v>#DIV/0!</v>
      </c>
      <c r="K203" s="30" t="e">
        <f t="shared" si="82"/>
        <v>#DIV/0!</v>
      </c>
      <c r="L203" s="30" t="e">
        <f t="shared" si="82"/>
        <v>#DIV/0!</v>
      </c>
      <c r="M203" s="30" t="e">
        <f t="shared" si="82"/>
        <v>#DIV/0!</v>
      </c>
      <c r="N203" s="30" t="e">
        <f t="shared" si="82"/>
        <v>#DIV/0!</v>
      </c>
      <c r="O203" s="30" t="e">
        <f t="shared" si="82"/>
        <v>#DIV/0!</v>
      </c>
      <c r="P203" s="30" t="e">
        <f t="shared" si="82"/>
        <v>#DIV/0!</v>
      </c>
      <c r="Q203" s="30" t="e">
        <f t="shared" si="82"/>
        <v>#DIV/0!</v>
      </c>
      <c r="R203" s="30" t="e">
        <f t="shared" si="82"/>
        <v>#DIV/0!</v>
      </c>
      <c r="S203" s="30" t="e">
        <f t="shared" si="82"/>
        <v>#DIV/0!</v>
      </c>
      <c r="T203" s="30" t="e">
        <f t="shared" si="82"/>
        <v>#DIV/0!</v>
      </c>
      <c r="U203" s="30" t="e">
        <f t="shared" si="82"/>
        <v>#DIV/0!</v>
      </c>
      <c r="V203" s="30" t="e">
        <f t="shared" si="82"/>
        <v>#DIV/0!</v>
      </c>
      <c r="W203" s="30" t="e">
        <f t="shared" si="82"/>
        <v>#DIV/0!</v>
      </c>
      <c r="X203" s="30" t="e">
        <f t="shared" si="82"/>
        <v>#DIV/0!</v>
      </c>
      <c r="Y203" s="30" t="e">
        <f t="shared" si="82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79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7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79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7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166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79"/>
        <v>#DIV/0!</v>
      </c>
      <c r="E209" s="26">
        <f>E207+E205+E202+E198+E194</f>
        <v>0</v>
      </c>
      <c r="F209" s="26">
        <f t="shared" ref="F209:Y209" si="83">F207+F205+F202+F198+F194</f>
        <v>0</v>
      </c>
      <c r="G209" s="26">
        <f t="shared" si="83"/>
        <v>0</v>
      </c>
      <c r="H209" s="26">
        <f t="shared" si="83"/>
        <v>0</v>
      </c>
      <c r="I209" s="26">
        <f t="shared" si="83"/>
        <v>0</v>
      </c>
      <c r="J209" s="26">
        <f t="shared" si="83"/>
        <v>0</v>
      </c>
      <c r="K209" s="26">
        <f t="shared" si="83"/>
        <v>0</v>
      </c>
      <c r="L209" s="26">
        <f t="shared" si="83"/>
        <v>0</v>
      </c>
      <c r="M209" s="26">
        <f t="shared" si="83"/>
        <v>0</v>
      </c>
      <c r="N209" s="26">
        <f t="shared" si="83"/>
        <v>0</v>
      </c>
      <c r="O209" s="26">
        <f t="shared" si="83"/>
        <v>0</v>
      </c>
      <c r="P209" s="26">
        <f t="shared" si="83"/>
        <v>0</v>
      </c>
      <c r="Q209" s="26">
        <f t="shared" si="83"/>
        <v>0</v>
      </c>
      <c r="R209" s="26">
        <f t="shared" si="83"/>
        <v>0</v>
      </c>
      <c r="S209" s="26">
        <f t="shared" si="83"/>
        <v>0</v>
      </c>
      <c r="T209" s="26">
        <f t="shared" si="83"/>
        <v>0</v>
      </c>
      <c r="U209" s="26">
        <f t="shared" si="83"/>
        <v>0</v>
      </c>
      <c r="V209" s="26">
        <f t="shared" si="83"/>
        <v>0</v>
      </c>
      <c r="W209" s="26">
        <f t="shared" si="83"/>
        <v>0</v>
      </c>
      <c r="X209" s="26">
        <f t="shared" si="83"/>
        <v>0</v>
      </c>
      <c r="Y209" s="26">
        <f t="shared" si="83"/>
        <v>0</v>
      </c>
    </row>
    <row r="210" spans="1:25" s="50" customFormat="1" ht="6" hidden="1" customHeight="1" x14ac:dyDescent="0.25">
      <c r="A210" s="13" t="s">
        <v>172</v>
      </c>
      <c r="B210" s="26"/>
      <c r="C210" s="26">
        <f>SUM(E210:Y210)</f>
        <v>0</v>
      </c>
      <c r="D210" s="9" t="e">
        <f t="shared" si="79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165</v>
      </c>
      <c r="B211" s="53" t="e">
        <f>B209/B210*10</f>
        <v>#DIV/0!</v>
      </c>
      <c r="C211" s="53" t="e">
        <f>C209/C210*10</f>
        <v>#DIV/0!</v>
      </c>
      <c r="D211" s="9" t="e">
        <f t="shared" si="79"/>
        <v>#DIV/0!</v>
      </c>
      <c r="E211" s="54" t="e">
        <f>E209/E210*10</f>
        <v>#DIV/0!</v>
      </c>
      <c r="F211" s="54" t="e">
        <f t="shared" ref="F211:Y211" si="84">F209/F210*10</f>
        <v>#DIV/0!</v>
      </c>
      <c r="G211" s="54" t="e">
        <f t="shared" si="84"/>
        <v>#DIV/0!</v>
      </c>
      <c r="H211" s="54" t="e">
        <f t="shared" si="84"/>
        <v>#DIV/0!</v>
      </c>
      <c r="I211" s="54" t="e">
        <f t="shared" si="84"/>
        <v>#DIV/0!</v>
      </c>
      <c r="J211" s="54" t="e">
        <f t="shared" si="84"/>
        <v>#DIV/0!</v>
      </c>
      <c r="K211" s="54" t="e">
        <f t="shared" si="84"/>
        <v>#DIV/0!</v>
      </c>
      <c r="L211" s="54" t="e">
        <f t="shared" si="84"/>
        <v>#DIV/0!</v>
      </c>
      <c r="M211" s="54" t="e">
        <f t="shared" si="84"/>
        <v>#DIV/0!</v>
      </c>
      <c r="N211" s="54" t="e">
        <f t="shared" si="84"/>
        <v>#DIV/0!</v>
      </c>
      <c r="O211" s="54" t="e">
        <f t="shared" si="84"/>
        <v>#DIV/0!</v>
      </c>
      <c r="P211" s="54" t="e">
        <f t="shared" si="84"/>
        <v>#DIV/0!</v>
      </c>
      <c r="Q211" s="54" t="e">
        <f t="shared" si="84"/>
        <v>#DIV/0!</v>
      </c>
      <c r="R211" s="54" t="e">
        <f t="shared" si="84"/>
        <v>#DIV/0!</v>
      </c>
      <c r="S211" s="54" t="e">
        <f t="shared" si="84"/>
        <v>#DIV/0!</v>
      </c>
      <c r="T211" s="54" t="e">
        <f t="shared" si="84"/>
        <v>#DIV/0!</v>
      </c>
      <c r="U211" s="54" t="e">
        <f t="shared" si="84"/>
        <v>#DIV/0!</v>
      </c>
      <c r="V211" s="54" t="e">
        <f t="shared" si="84"/>
        <v>#DIV/0!</v>
      </c>
      <c r="W211" s="54" t="e">
        <f t="shared" si="84"/>
        <v>#DIV/0!</v>
      </c>
      <c r="X211" s="54" t="e">
        <f t="shared" si="84"/>
        <v>#DIV/0!</v>
      </c>
      <c r="Y211" s="54" t="e">
        <f t="shared" si="84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186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190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spans="1:25" ht="20.399999999999999" customHeight="1" x14ac:dyDescent="0.3">
      <c r="A222" s="105"/>
      <c r="B222" s="106"/>
      <c r="C222" s="106"/>
      <c r="D222" s="106"/>
      <c r="E222" s="106"/>
      <c r="F222" s="106"/>
      <c r="G222" s="106"/>
      <c r="H222" s="106"/>
      <c r="I222" s="106"/>
      <c r="J222" s="10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164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175</v>
      </c>
      <c r="S237" s="1" t="s">
        <v>178</v>
      </c>
      <c r="U237" s="1" t="s">
        <v>176</v>
      </c>
      <c r="X237" s="1" t="s">
        <v>177</v>
      </c>
      <c r="Y237" s="1" t="s">
        <v>174</v>
      </c>
    </row>
    <row r="239" spans="1:25" ht="21.6" hidden="1" x14ac:dyDescent="0.3">
      <c r="A239" s="13" t="s">
        <v>191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2020-03-23T07:35:54Z</cp:lastPrinted>
  <dcterms:created xsi:type="dcterms:W3CDTF">2017-06-08T05:54:08Z</dcterms:created>
  <dcterms:modified xsi:type="dcterms:W3CDTF">2020-03-24T15:46:36Z</dcterms:modified>
</cp:coreProperties>
</file>