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оперативка!$A$2:$Y$205</definedName>
  </definedNames>
  <calcPr calcId="152511"/>
</workbook>
</file>

<file path=xl/calcChain.xml><?xml version="1.0" encoding="utf-8"?>
<calcChain xmlns="http://schemas.openxmlformats.org/spreadsheetml/2006/main">
  <c r="D31" i="1" l="1"/>
  <c r="D32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D139" i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34" i="1"/>
  <c r="C33" i="1"/>
  <c r="D33" i="1" s="1"/>
  <c r="E32" i="1"/>
  <c r="C31" i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<sst xmlns="http://schemas.openxmlformats.org/spreadsheetml/2006/main" count="250" uniqueCount="203">
  <si>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</si>
  <si>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</si>
  <si>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</si>
  <si>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</si>
  <si>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</si>
  <si>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</si>
  <si>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</si>
  <si>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</si>
  <si>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</si>
  <si>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</si>
  <si>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</si>
  <si>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</si>
  <si>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</si>
  <si>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</si>
  <si>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</si>
  <si>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</si>
  <si>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</si>
  <si>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</si>
  <si>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</si>
  <si>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</si>
  <si>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</si>
  <si>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</si>
  <si>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</si>
  <si>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</si>
  <si>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</si>
  <si>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</si>
  <si>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</si>
  <si>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</si>
  <si>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</si>
  <si>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</si>
  <si>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</si>
  <si>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</si>
  <si>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</si>
  <si>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</si>
  <si>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</si>
  <si>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</si>
  <si>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</si>
  <si>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</si>
  <si>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</si>
  <si>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</si>
  <si>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</si>
  <si>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</si>
  <si>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</si>
  <si>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</si>
  <si>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</si>
  <si>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</si>
  <si>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</si>
  <si>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</si>
  <si>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</si>
  <si>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</si>
  <si>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</si>
  <si>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</si>
  <si>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</si>
  <si>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</si>
  <si>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</si>
  <si>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</si>
  <si>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</si>
  <si>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</si>
  <si>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</si>
  <si>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</si>
  <si>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</si>
  <si>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</si>
  <si>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</si>
  <si>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</si>
  <si>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</si>
  <si>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</si>
  <si>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</si>
  <si>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</si>
  <si>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</si>
  <si>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</si>
  <si>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</si>
  <si>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</si>
  <si>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</si>
  <si>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</si>
  <si>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</si>
  <si>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</si>
  <si>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</si>
  <si>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</si>
  <si>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</si>
  <si>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</si>
  <si>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</si>
  <si>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</si>
  <si>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</si>
  <si>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</si>
  <si>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</si>
  <si>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</si>
  <si>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</si>
  <si>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</si>
  <si>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</si>
  <si>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</si>
  <si>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</si>
  <si>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</si>
  <si>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</si>
  <si>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</si>
  <si>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</si>
  <si>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</si>
  <si>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</si>
  <si>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</si>
  <si>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</si>
  <si>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</si>
  <si>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</si>
  <si>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</si>
  <si>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</si>
  <si>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</si>
  <si>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</si>
  <si>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</si>
  <si>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</si>
  <si>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</si>
  <si>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</si>
  <si>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</si>
  <si>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</si>
  <si>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</si>
  <si>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</si>
  <si>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</si>
  <si>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</si>
  <si>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</si>
  <si>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</si>
  <si>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</si>
  <si>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</si>
  <si>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</si>
  <si>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</si>
  <si>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</si>
  <si>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</si>
  <si>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</si>
  <si>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</si>
  <si>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</si>
  <si>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</si>
  <si>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</si>
  <si>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</si>
  <si>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</si>
  <si>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</si>
  <si>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</si>
  <si>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</si>
  <si>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</si>
  <si>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</si>
  <si>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</si>
  <si>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</si>
  <si>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</si>
  <si>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</si>
  <si>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</si>
  <si>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</si>
  <si>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</si>
  <si>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</si>
  <si>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</si>
  <si>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</si>
  <si>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</si>
  <si>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</si>
  <si>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</si>
  <si>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</si>
  <si>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</si>
  <si>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</si>
  <si>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</si>
  <si>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</si>
  <si>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</si>
  <si>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</si>
  <si>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</si>
  <si>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</si>
  <si>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</si>
  <si>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</si>
  <si>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</si>
  <si>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</si>
  <si>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</si>
  <si>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</si>
  <si>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</si>
  <si>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</si>
  <si>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</si>
  <si>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</si>
  <si>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</si>
  <si>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</si>
  <si>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</si>
  <si>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</si>
  <si>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</si>
  <si>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</si>
  <si>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</si>
  <si>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</si>
  <si>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</si>
  <si>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</si>
  <si>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</si>
  <si>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</si>
  <si>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</si>
  <si>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</si>
  <si>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</si>
  <si>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</si>
  <si>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</si>
  <si>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</si>
  <si>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</si>
  <si>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</si>
  <si>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</si>
  <si>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</si>
  <si>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</si>
  <si>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</si>
  <si>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</si>
  <si>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</si>
  <si>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</si>
  <si>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</si>
  <si>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</si>
  <si>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</si>
  <si>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</si>
  <si>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</si>
  <si>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</si>
  <si>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</si>
  <si>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</si>
  <si>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25 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</si>
</sst>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20" activePane="bottomRight" state="frozen"/>
      <selection activeCell="A2" sqref="A2"/>
      <selection pane="topRight" activeCell="F2" sqref="F2"/>
      <selection pane="bottomLeft" activeCell="A7" sqref="A7"/>
      <selection pane="bottomRight" activeCell="H25" sqref="H2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197</v>
      </c>
      <c r="C4" s="110" t="s">
        <v>198</v>
      </c>
      <c r="D4" s="110" t="s">
        <v>199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3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93240</v>
      </c>
      <c r="D20" s="15">
        <f t="shared" si="0"/>
        <v>0.9074010997031775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7673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0</v>
      </c>
      <c r="C25" s="23">
        <f>SUM(E25:Y25)</f>
        <v>21638</v>
      </c>
      <c r="D25" s="15" t="e">
        <f t="shared" si="0"/>
        <v>#DIV/0!</v>
      </c>
      <c r="E25" s="26">
        <v>350</v>
      </c>
      <c r="F25" s="26">
        <v>0</v>
      </c>
      <c r="G25" s="26">
        <v>375</v>
      </c>
      <c r="H25" s="26">
        <v>3472</v>
      </c>
      <c r="I25" s="26">
        <v>90</v>
      </c>
      <c r="J25" s="26">
        <v>650</v>
      </c>
      <c r="K25" s="26">
        <v>180</v>
      </c>
      <c r="L25" s="26">
        <v>834</v>
      </c>
      <c r="M25" s="26">
        <v>3285</v>
      </c>
      <c r="N25" s="26">
        <v>150</v>
      </c>
      <c r="O25" s="26">
        <v>0</v>
      </c>
      <c r="P25" s="26">
        <v>0</v>
      </c>
      <c r="Q25" s="26">
        <v>1183</v>
      </c>
      <c r="R25" s="26">
        <v>545</v>
      </c>
      <c r="S25" s="26">
        <v>4474</v>
      </c>
      <c r="T25" s="26">
        <v>744</v>
      </c>
      <c r="U25" s="26">
        <v>343</v>
      </c>
      <c r="V25" s="26">
        <v>465</v>
      </c>
      <c r="W25" s="26">
        <v>1491</v>
      </c>
      <c r="X25" s="26">
        <v>2917</v>
      </c>
      <c r="Y25" s="26">
        <v>90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</v>
      </c>
      <c r="C26" s="28">
        <f t="shared" si="39"/>
        <v>0.23206778206778206</v>
      </c>
      <c r="D26" s="15"/>
      <c r="E26" s="29">
        <f t="shared" si="39"/>
        <v>5.129708339440129E-2</v>
      </c>
      <c r="F26" s="29">
        <f t="shared" si="39"/>
        <v>0</v>
      </c>
      <c r="G26" s="29">
        <f t="shared" si="39"/>
        <v>6.8181818181818177E-2</v>
      </c>
      <c r="H26" s="29">
        <f t="shared" si="39"/>
        <v>0.68400315208825846</v>
      </c>
      <c r="I26" s="29">
        <f t="shared" si="39"/>
        <v>2.9693170570768722E-2</v>
      </c>
      <c r="J26" s="29">
        <f t="shared" si="39"/>
        <v>0.10942760942760943</v>
      </c>
      <c r="K26" s="29">
        <f t="shared" si="39"/>
        <v>5.6338028169014086E-2</v>
      </c>
      <c r="L26" s="29">
        <f t="shared" si="39"/>
        <v>0.22620016273393004</v>
      </c>
      <c r="M26" s="29">
        <f t="shared" si="39"/>
        <v>0.68551752921535891</v>
      </c>
      <c r="N26" s="29">
        <f t="shared" si="39"/>
        <v>0.11792452830188679</v>
      </c>
      <c r="O26" s="29">
        <f t="shared" si="39"/>
        <v>0</v>
      </c>
      <c r="P26" s="29">
        <f t="shared" si="39"/>
        <v>0</v>
      </c>
      <c r="Q26" s="29">
        <f t="shared" si="39"/>
        <v>0.18298530549110595</v>
      </c>
      <c r="R26" s="29">
        <f t="shared" si="39"/>
        <v>0.15055248618784531</v>
      </c>
      <c r="S26" s="29">
        <f t="shared" si="39"/>
        <v>0.58308353968460835</v>
      </c>
      <c r="T26" s="29">
        <f t="shared" si="39"/>
        <v>0.18036363636363636</v>
      </c>
      <c r="U26" s="29">
        <f t="shared" si="39"/>
        <v>0.12228163992869875</v>
      </c>
      <c r="V26" s="29">
        <f t="shared" si="39"/>
        <v>0.23319959879638916</v>
      </c>
      <c r="W26" s="29">
        <f t="shared" si="39"/>
        <v>0.24442622950819673</v>
      </c>
      <c r="X26" s="29">
        <f t="shared" si="39"/>
        <v>0.42269236342559047</v>
      </c>
      <c r="Y26" s="29">
        <f t="shared" si="39"/>
        <v>3.4548944337811902E-2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57</v>
      </c>
      <c r="D27" s="103"/>
      <c r="E27" s="37"/>
      <c r="F27" s="37"/>
      <c r="G27" s="37"/>
      <c r="H27" s="37">
        <v>11</v>
      </c>
      <c r="I27" s="37">
        <v>1</v>
      </c>
      <c r="J27" s="37">
        <v>6</v>
      </c>
      <c r="K27" s="37">
        <v>1</v>
      </c>
      <c r="L27" s="37">
        <v>5</v>
      </c>
      <c r="M27" s="37">
        <v>7</v>
      </c>
      <c r="N27" s="37"/>
      <c r="O27" s="37"/>
      <c r="P27" s="37"/>
      <c r="Q27" s="37">
        <v>3</v>
      </c>
      <c r="R27" s="37">
        <v>2</v>
      </c>
      <c r="S27" s="37">
        <v>4</v>
      </c>
      <c r="T27" s="37">
        <v>3</v>
      </c>
      <c r="U27" s="37"/>
      <c r="V27" s="37">
        <v>2</v>
      </c>
      <c r="W27" s="37"/>
      <c r="X27" s="37">
        <v>10</v>
      </c>
      <c r="Y27" s="37">
        <v>2</v>
      </c>
    </row>
    <row r="28" spans="1:26" s="12" customFormat="1" ht="30" customHeight="1" x14ac:dyDescent="0.25">
      <c r="A28" s="25" t="s">
        <v>46</v>
      </c>
      <c r="B28" s="23">
        <v>0</v>
      </c>
      <c r="C28" s="23">
        <f>SUM(E28:Y28)</f>
        <v>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0">B28/B20</f>
        <v>0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5">
      <c r="A33" s="13" t="s">
        <v>48</v>
      </c>
      <c r="B33" s="23">
        <v>0</v>
      </c>
      <c r="C33" s="23">
        <f>SUM(E33:Y33)</f>
        <v>4028</v>
      </c>
      <c r="D33" s="15" t="e">
        <f t="shared" si="0"/>
        <v>#DIV/0!</v>
      </c>
      <c r="E33" s="26">
        <v>0</v>
      </c>
      <c r="F33" s="26">
        <v>0</v>
      </c>
      <c r="G33" s="26">
        <v>260</v>
      </c>
      <c r="H33" s="26">
        <v>50</v>
      </c>
      <c r="I33" s="26">
        <v>0</v>
      </c>
      <c r="J33" s="26">
        <v>61</v>
      </c>
      <c r="K33" s="26">
        <v>0</v>
      </c>
      <c r="L33" s="26">
        <v>162</v>
      </c>
      <c r="M33" s="26">
        <v>380</v>
      </c>
      <c r="N33" s="26">
        <v>350</v>
      </c>
      <c r="O33" s="26">
        <v>0</v>
      </c>
      <c r="P33" s="26">
        <v>0</v>
      </c>
      <c r="Q33" s="26">
        <v>0</v>
      </c>
      <c r="R33" s="26">
        <v>0</v>
      </c>
      <c r="S33" s="26">
        <v>173</v>
      </c>
      <c r="T33" s="26">
        <v>1235</v>
      </c>
      <c r="U33" s="26">
        <v>0</v>
      </c>
      <c r="V33" s="26">
        <v>0</v>
      </c>
      <c r="W33" s="26">
        <v>90</v>
      </c>
      <c r="X33" s="26">
        <v>1035</v>
      </c>
      <c r="Y33" s="26">
        <v>232</v>
      </c>
    </row>
    <row r="34" spans="1:29" s="12" customFormat="1" ht="30" customHeight="1" x14ac:dyDescent="0.25">
      <c r="A34" s="13" t="s">
        <v>45</v>
      </c>
      <c r="B34" s="28">
        <f t="shared" ref="B34:Y34" si="43">B33/B30</f>
        <v>0</v>
      </c>
      <c r="C34" s="28">
        <f t="shared" si="43"/>
        <v>4.0782439656568928E-2</v>
      </c>
      <c r="D34" s="15"/>
      <c r="E34" s="29">
        <f t="shared" si="43"/>
        <v>0</v>
      </c>
      <c r="F34" s="29">
        <f t="shared" si="43"/>
        <v>0</v>
      </c>
      <c r="G34" s="29">
        <f t="shared" si="43"/>
        <v>3.8661710037174724E-2</v>
      </c>
      <c r="H34" s="29">
        <f t="shared" si="43"/>
        <v>7.5907089722180056E-3</v>
      </c>
      <c r="I34" s="29">
        <f t="shared" si="43"/>
        <v>0</v>
      </c>
      <c r="J34" s="29">
        <f t="shared" si="43"/>
        <v>1.3744930148715638E-2</v>
      </c>
      <c r="K34" s="29">
        <f t="shared" si="43"/>
        <v>0</v>
      </c>
      <c r="L34" s="29">
        <f t="shared" si="43"/>
        <v>3.6876849533348507E-2</v>
      </c>
      <c r="M34" s="29">
        <f t="shared" si="43"/>
        <v>0.13818181818181818</v>
      </c>
      <c r="N34" s="29">
        <f t="shared" si="43"/>
        <v>8.6870191114420459E-2</v>
      </c>
      <c r="O34" s="29">
        <f t="shared" si="43"/>
        <v>0</v>
      </c>
      <c r="P34" s="29">
        <f>P33/Q30</f>
        <v>0</v>
      </c>
      <c r="Q34" s="29">
        <f>Q33/R30</f>
        <v>0</v>
      </c>
      <c r="R34" s="29">
        <f>R33/S30</f>
        <v>0</v>
      </c>
      <c r="S34" s="29" t="e">
        <f>S33/#REF!</f>
        <v>#REF!</v>
      </c>
      <c r="T34" s="29">
        <f t="shared" si="43"/>
        <v>0.24994940295486742</v>
      </c>
      <c r="U34" s="29">
        <f t="shared" si="43"/>
        <v>0</v>
      </c>
      <c r="V34" s="29">
        <f t="shared" si="43"/>
        <v>0</v>
      </c>
      <c r="W34" s="29">
        <f t="shared" si="43"/>
        <v>1.0460251046025104E-2</v>
      </c>
      <c r="X34" s="29">
        <f t="shared" si="43"/>
        <v>0.12460871659041657</v>
      </c>
      <c r="Y34" s="29">
        <f t="shared" si="43"/>
        <v>4.1091037902940136E-2</v>
      </c>
    </row>
    <row r="35" spans="1:29" s="12" customFormat="1" ht="30" customHeight="1" x14ac:dyDescent="0.25">
      <c r="A35" s="25" t="s">
        <v>49</v>
      </c>
      <c r="B35" s="23">
        <v>0</v>
      </c>
      <c r="C35" s="23">
        <f>SUM(E35:Y35)</f>
        <v>0</v>
      </c>
      <c r="D35" s="1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9" s="12" customFormat="1" ht="30" customHeight="1" x14ac:dyDescent="0.25">
      <c r="A36" s="18" t="s">
        <v>45</v>
      </c>
      <c r="B36" s="9">
        <f t="shared" ref="B36:Y36" si="44">B35/B30</f>
        <v>0</v>
      </c>
      <c r="C36" s="9">
        <f t="shared" si="44"/>
        <v>0</v>
      </c>
      <c r="D36" s="15"/>
      <c r="E36" s="30">
        <f t="shared" si="44"/>
        <v>0</v>
      </c>
      <c r="F36" s="30">
        <f t="shared" si="44"/>
        <v>0</v>
      </c>
      <c r="G36" s="30">
        <f t="shared" si="44"/>
        <v>0</v>
      </c>
      <c r="H36" s="30">
        <f t="shared" si="44"/>
        <v>0</v>
      </c>
      <c r="I36" s="30">
        <f t="shared" si="44"/>
        <v>0</v>
      </c>
      <c r="J36" s="30">
        <f t="shared" si="44"/>
        <v>0</v>
      </c>
      <c r="K36" s="30">
        <f t="shared" si="44"/>
        <v>0</v>
      </c>
      <c r="L36" s="30">
        <f t="shared" si="44"/>
        <v>0</v>
      </c>
      <c r="M36" s="30">
        <f t="shared" si="44"/>
        <v>0</v>
      </c>
      <c r="N36" s="30">
        <f t="shared" si="44"/>
        <v>0</v>
      </c>
      <c r="O36" s="30">
        <f t="shared" si="44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 t="e">
        <f>S35/#REF!</f>
        <v>#REF!</v>
      </c>
      <c r="T36" s="30">
        <f t="shared" si="44"/>
        <v>0</v>
      </c>
      <c r="U36" s="30">
        <f t="shared" si="44"/>
        <v>0</v>
      </c>
      <c r="V36" s="30">
        <f t="shared" si="44"/>
        <v>0</v>
      </c>
      <c r="W36" s="30">
        <f t="shared" si="44"/>
        <v>0</v>
      </c>
      <c r="X36" s="30">
        <f t="shared" si="44"/>
        <v>0</v>
      </c>
      <c r="Y36" s="30">
        <f t="shared" si="44"/>
        <v>0</v>
      </c>
      <c r="Z36" s="30"/>
      <c r="AA36" s="30"/>
      <c r="AB36" s="30"/>
      <c r="AC36" s="30"/>
    </row>
    <row r="37" spans="1:29" s="12" customFormat="1" ht="30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0</v>
      </c>
      <c r="C38" s="23">
        <f>SUM(E38:Y38)</f>
        <v>0</v>
      </c>
      <c r="D38" s="1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0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6">F42/F41</f>
        <v>0.4533799533799534</v>
      </c>
      <c r="G44" s="35">
        <f t="shared" si="46"/>
        <v>0.61629735525375273</v>
      </c>
      <c r="H44" s="35">
        <f t="shared" si="46"/>
        <v>0.40771086046676597</v>
      </c>
      <c r="I44" s="35">
        <f t="shared" si="46"/>
        <v>0.46882096069868995</v>
      </c>
      <c r="J44" s="35">
        <f t="shared" si="46"/>
        <v>0.41938185777703324</v>
      </c>
      <c r="K44" s="35">
        <f t="shared" si="46"/>
        <v>0.32682123102271388</v>
      </c>
      <c r="L44" s="35">
        <f t="shared" si="46"/>
        <v>0.59076433121019112</v>
      </c>
      <c r="M44" s="35">
        <f t="shared" si="46"/>
        <v>0.3654015025856181</v>
      </c>
      <c r="N44" s="35">
        <f t="shared" si="46"/>
        <v>0.41733333333333333</v>
      </c>
      <c r="O44" s="35">
        <f t="shared" si="46"/>
        <v>0.14653784219001612</v>
      </c>
      <c r="P44" s="35">
        <f t="shared" si="46"/>
        <v>0.11261034047919294</v>
      </c>
      <c r="Q44" s="35">
        <f t="shared" si="46"/>
        <v>0.45293588076422925</v>
      </c>
      <c r="R44" s="35">
        <f t="shared" si="46"/>
        <v>0.21637480517099111</v>
      </c>
      <c r="S44" s="35">
        <f t="shared" si="46"/>
        <v>0.30709506896836541</v>
      </c>
      <c r="T44" s="35">
        <f t="shared" si="46"/>
        <v>0.14873256642573551</v>
      </c>
      <c r="U44" s="35">
        <f t="shared" si="46"/>
        <v>0.43616331821127674</v>
      </c>
      <c r="V44" s="35">
        <f t="shared" si="46"/>
        <v>0.41056533827618164</v>
      </c>
      <c r="W44" s="35"/>
      <c r="X44" s="35">
        <f t="shared" si="46"/>
        <v>0.75086555106751296</v>
      </c>
      <c r="Y44" s="35">
        <f t="shared" si="46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7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7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collapsed="1" x14ac:dyDescent="0.3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0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0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0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1">(F42-F84)</f>
        <v>470</v>
      </c>
      <c r="G83" s="100">
        <f t="shared" si="51"/>
        <v>72</v>
      </c>
      <c r="H83" s="100">
        <f t="shared" si="51"/>
        <v>910</v>
      </c>
      <c r="I83" s="100">
        <f t="shared" si="51"/>
        <v>384</v>
      </c>
      <c r="J83" s="100">
        <f t="shared" si="51"/>
        <v>1207</v>
      </c>
      <c r="K83" s="100">
        <f t="shared" si="51"/>
        <v>185</v>
      </c>
      <c r="L83" s="100">
        <f t="shared" si="51"/>
        <v>815</v>
      </c>
      <c r="M83" s="100">
        <f t="shared" si="51"/>
        <v>965</v>
      </c>
      <c r="N83" s="100">
        <f t="shared" si="51"/>
        <v>157</v>
      </c>
      <c r="O83" s="100">
        <f t="shared" si="51"/>
        <v>250</v>
      </c>
      <c r="P83" s="100">
        <f t="shared" si="51"/>
        <v>185</v>
      </c>
      <c r="Q83" s="100">
        <f t="shared" si="51"/>
        <v>653</v>
      </c>
      <c r="R83" s="100">
        <f t="shared" si="51"/>
        <v>30</v>
      </c>
      <c r="S83" s="100">
        <f t="shared" si="51"/>
        <v>513</v>
      </c>
      <c r="T83" s="100">
        <f t="shared" si="51"/>
        <v>387</v>
      </c>
      <c r="U83" s="100">
        <f t="shared" si="51"/>
        <v>1155</v>
      </c>
      <c r="V83" s="100">
        <f t="shared" si="51"/>
        <v>88</v>
      </c>
      <c r="W83" s="100">
        <f t="shared" si="51"/>
        <v>534</v>
      </c>
      <c r="X83" s="100">
        <f t="shared" si="51"/>
        <v>1410</v>
      </c>
      <c r="Y83" s="100">
        <f t="shared" si="51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2020-03-23T07:35:54Z</cp:lastPrinted>
  <dcterms:created xsi:type="dcterms:W3CDTF">2017-06-08T05:54:08Z</dcterms:created>
  <dcterms:modified xsi:type="dcterms:W3CDTF">2020-03-25T12:20:03Z</dcterms:modified>
</cp:coreProperties>
</file>