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activeTab="0"/>
  </bookViews>
  <sheets>
    <sheet name="Яровые к-ры" sheetId="1" r:id="rId1"/>
  </sheets>
  <definedNames>
    <definedName name="Excel_BuiltIn_Print_Area" localSheetId="0">'Яровые к-ры'!$A$1:$S$39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4">"$'Яровые к-ры'.$#ССЫЛ!$#ССЫЛ!:$#ССЫЛ!$#ССЫЛ!"</definedName>
    <definedName name="Excel_BuiltIn_Print_Area_4_1">"$#ССЫЛ!.$#ССЫЛ!$#ССЫЛ!:$#ССЫЛ!$#ССЫЛ!"</definedName>
    <definedName name="Excel_BuiltIn_Print_Area_5">"$'Яровые к-ры'.$#ССЫЛ!$#ССЫЛ!:$#ССЫЛ!$#ССЫЛ!"</definedName>
    <definedName name="Excel_BuiltIn_Print_Area_5_1">#REF!</definedName>
    <definedName name="Excel_BuiltIn_Print_Area_6">"$#ССЫЛ!.$#ССЫЛ!$#ССЫЛ!:$#ССЫЛ!$#ССЫЛ!"</definedName>
    <definedName name="_xlnm.Print_Area" localSheetId="0">'Яровые к-ры'!$A$1:$S$28</definedName>
  </definedNames>
  <calcPr fullCalcOnLoad="1"/>
</workbook>
</file>

<file path=xl/sharedStrings.xml><?xml version="1.0" encoding="utf-8"?>
<sst xmlns="http://schemas.openxmlformats.org/spreadsheetml/2006/main" count="44" uniqueCount="41">
  <si>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06.04.2020.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</si>
  <si>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</si>
  <si>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</si>
  <si>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</si>
  <si>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</si>
  <si>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</si>
  <si>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</si>
  <si>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</si>
  <si>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</si>
  <si>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</si>
  <si>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</si>
  <si>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</si>
  <si>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</si>
  <si>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</si>
  <si>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</si>
  <si>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</si>
  <si>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</si>
  <si>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</si>
  <si>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</si>
  <si>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</si>
  <si>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</si>
  <si>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</si>
  <si>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</si>
  <si>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</si>
  <si>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</si>
  <si>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</si>
  <si>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</si>
  <si>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</si>
  <si>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</si>
  <si>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</si>
  <si>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</si>
  <si>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</si>
  <si>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</si>
  <si>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</si>
  <si>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</si>
  <si>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</si>
  <si>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</si>
  <si>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</si>
  <si>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</si>
  <si>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</si>
  <si>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29.03.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</si>
</sst>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3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view="pageBreakPreview" zoomScale="82" zoomScaleNormal="76" zoomScaleSheetLayoutView="82" zoomScalePageLayoutView="0" workbookViewId="0" topLeftCell="A1">
      <selection activeCell="C28" sqref="C28"/>
    </sheetView>
  </sheetViews>
  <sheetFormatPr defaultColWidth="11.57421875" defaultRowHeight="12.75"/>
  <cols>
    <col min="1" max="1" width="31.140625" style="0" customWidth="1"/>
    <col min="2" max="2" width="17.421875" style="1" customWidth="1"/>
    <col min="3" max="3" width="15.28125" style="1" customWidth="1"/>
    <col min="4" max="4" width="15.00390625" style="1" customWidth="1"/>
    <col min="5" max="5" width="16.5742187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9.7109375" style="0" customWidth="1"/>
    <col min="21" max="21" width="10.140625" style="0" customWidth="1"/>
    <col min="22" max="249" width="8.8515625" style="0" customWidth="1"/>
  </cols>
  <sheetData>
    <row r="2" spans="1:19" ht="21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46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9" t="s">
        <v>14</v>
      </c>
      <c r="R4" s="49"/>
      <c r="S4" s="50" t="s">
        <v>15</v>
      </c>
    </row>
    <row r="5" spans="1:19" ht="43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8" t="s">
        <v>16</v>
      </c>
      <c r="P5" s="8" t="s">
        <v>17</v>
      </c>
      <c r="Q5" s="9" t="s">
        <v>16</v>
      </c>
      <c r="R5" s="9"/>
      <c r="S5" s="50"/>
    </row>
    <row r="6" spans="1:19" ht="23.25" customHeight="1">
      <c r="A6" s="10" t="s">
        <v>18</v>
      </c>
      <c r="B6" s="11">
        <v>2341</v>
      </c>
      <c r="C6" s="11">
        <v>2476</v>
      </c>
      <c r="D6" s="12">
        <f aca="true" t="shared" si="0" ref="D6:D28">C6/B6*100</f>
        <v>105.7667663391713</v>
      </c>
      <c r="E6" s="11">
        <v>2476</v>
      </c>
      <c r="F6" s="12">
        <f aca="true" t="shared" si="1" ref="F6:F28">E6/B6*100</f>
        <v>105.7667663391713</v>
      </c>
      <c r="G6" s="11">
        <v>2476</v>
      </c>
      <c r="H6" s="13">
        <f aca="true" t="shared" si="2" ref="H6:H28">G6/E6*100</f>
        <v>100</v>
      </c>
      <c r="I6" s="14">
        <v>2266</v>
      </c>
      <c r="J6" s="12">
        <f aca="true" t="shared" si="3" ref="J6:J28">I6/G6*100</f>
        <v>91.51857835218094</v>
      </c>
      <c r="K6" s="11">
        <f aca="true" t="shared" si="4" ref="K6:K28">G6-I6</f>
        <v>210</v>
      </c>
      <c r="L6" s="12">
        <f aca="true" t="shared" si="5" ref="L6:L28">K6/G6*100</f>
        <v>8.481421647819062</v>
      </c>
      <c r="M6" s="11">
        <v>210</v>
      </c>
      <c r="N6" s="12">
        <f aca="true" t="shared" si="6" ref="N6:N22">M6/G6*100</f>
        <v>8.481421647819062</v>
      </c>
      <c r="O6" s="15"/>
      <c r="P6" s="13">
        <f>O6/G6*100</f>
        <v>0</v>
      </c>
      <c r="Q6" s="16"/>
      <c r="R6" s="13">
        <f aca="true" t="shared" si="7" ref="R6:R28">Q6/G6*100</f>
        <v>0</v>
      </c>
      <c r="S6" s="17"/>
    </row>
    <row r="7" spans="1:19" ht="23.25" customHeight="1">
      <c r="A7" s="18" t="s">
        <v>19</v>
      </c>
      <c r="B7" s="15">
        <v>1953</v>
      </c>
      <c r="C7" s="16">
        <v>1975</v>
      </c>
      <c r="D7" s="13">
        <f t="shared" si="0"/>
        <v>101.12647209421404</v>
      </c>
      <c r="E7" s="16">
        <v>1975</v>
      </c>
      <c r="F7" s="13">
        <f t="shared" si="1"/>
        <v>101.12647209421404</v>
      </c>
      <c r="G7" s="16">
        <v>1975</v>
      </c>
      <c r="H7" s="13">
        <f t="shared" si="2"/>
        <v>100</v>
      </c>
      <c r="I7" s="19">
        <v>1836</v>
      </c>
      <c r="J7" s="12">
        <f t="shared" si="3"/>
        <v>92.9620253164557</v>
      </c>
      <c r="K7" s="16">
        <f t="shared" si="4"/>
        <v>139</v>
      </c>
      <c r="L7" s="20">
        <f t="shared" si="5"/>
        <v>7.037974683544304</v>
      </c>
      <c r="M7" s="16">
        <v>139</v>
      </c>
      <c r="N7" s="13">
        <f t="shared" si="6"/>
        <v>7.037974683544304</v>
      </c>
      <c r="O7" s="21"/>
      <c r="P7" s="13">
        <f>O7/G7*100</f>
        <v>0</v>
      </c>
      <c r="Q7" s="13"/>
      <c r="R7" s="13">
        <f t="shared" si="7"/>
        <v>0</v>
      </c>
      <c r="S7" s="13"/>
    </row>
    <row r="8" spans="1:19" ht="23.25" customHeight="1">
      <c r="A8" s="18" t="s">
        <v>20</v>
      </c>
      <c r="B8" s="15">
        <v>3437</v>
      </c>
      <c r="C8" s="16">
        <v>3628</v>
      </c>
      <c r="D8" s="13">
        <f t="shared" si="0"/>
        <v>105.55717195228398</v>
      </c>
      <c r="E8" s="16">
        <v>3628</v>
      </c>
      <c r="F8" s="13">
        <f t="shared" si="1"/>
        <v>105.55717195228398</v>
      </c>
      <c r="G8" s="16">
        <v>3392</v>
      </c>
      <c r="H8" s="13">
        <f t="shared" si="2"/>
        <v>93.49503858875413</v>
      </c>
      <c r="I8" s="19">
        <v>3222</v>
      </c>
      <c r="J8" s="12">
        <f t="shared" si="3"/>
        <v>94.98820754716981</v>
      </c>
      <c r="K8" s="16">
        <f t="shared" si="4"/>
        <v>170</v>
      </c>
      <c r="L8" s="20">
        <f t="shared" si="5"/>
        <v>5.011792452830189</v>
      </c>
      <c r="M8" s="16">
        <v>170</v>
      </c>
      <c r="N8" s="13">
        <f t="shared" si="6"/>
        <v>5.011792452830189</v>
      </c>
      <c r="O8" s="16"/>
      <c r="P8" s="22">
        <f>O8/G8*100</f>
        <v>0</v>
      </c>
      <c r="Q8" s="13"/>
      <c r="R8" s="13">
        <f t="shared" si="7"/>
        <v>0</v>
      </c>
      <c r="S8" s="13"/>
    </row>
    <row r="9" spans="1:19" s="1" customFormat="1" ht="23.25" customHeight="1">
      <c r="A9" s="23" t="s">
        <v>21</v>
      </c>
      <c r="B9" s="15">
        <v>2776</v>
      </c>
      <c r="C9" s="15">
        <v>3054</v>
      </c>
      <c r="D9" s="24">
        <f t="shared" si="0"/>
        <v>110.01440922190201</v>
      </c>
      <c r="E9" s="15">
        <v>3054</v>
      </c>
      <c r="F9" s="24">
        <f t="shared" si="1"/>
        <v>110.01440922190201</v>
      </c>
      <c r="G9" s="15">
        <v>3054</v>
      </c>
      <c r="H9" s="13">
        <f t="shared" si="2"/>
        <v>100</v>
      </c>
      <c r="I9" s="25">
        <v>2974</v>
      </c>
      <c r="J9" s="12">
        <f t="shared" si="3"/>
        <v>97.38048461034708</v>
      </c>
      <c r="K9" s="15">
        <f t="shared" si="4"/>
        <v>80</v>
      </c>
      <c r="L9" s="26">
        <f t="shared" si="5"/>
        <v>2.619515389652914</v>
      </c>
      <c r="M9" s="15">
        <v>80</v>
      </c>
      <c r="N9" s="24">
        <f t="shared" si="6"/>
        <v>2.619515389652914</v>
      </c>
      <c r="O9" s="15"/>
      <c r="P9" s="24">
        <v>0</v>
      </c>
      <c r="Q9" s="24"/>
      <c r="R9" s="24">
        <f t="shared" si="7"/>
        <v>0</v>
      </c>
      <c r="S9" s="24"/>
    </row>
    <row r="10" spans="1:19" s="28" customFormat="1" ht="23.25" customHeight="1">
      <c r="A10" s="18" t="s">
        <v>22</v>
      </c>
      <c r="B10" s="15">
        <v>1520</v>
      </c>
      <c r="C10" s="15">
        <v>1529</v>
      </c>
      <c r="D10" s="24">
        <f t="shared" si="0"/>
        <v>100.59210526315789</v>
      </c>
      <c r="E10" s="15">
        <v>1529</v>
      </c>
      <c r="F10" s="24">
        <f t="shared" si="1"/>
        <v>100.59210526315789</v>
      </c>
      <c r="G10" s="15">
        <v>1529</v>
      </c>
      <c r="H10" s="24">
        <f t="shared" si="2"/>
        <v>100</v>
      </c>
      <c r="I10" s="27">
        <v>1440</v>
      </c>
      <c r="J10" s="12">
        <f t="shared" si="3"/>
        <v>94.17920209287117</v>
      </c>
      <c r="K10" s="24">
        <f t="shared" si="4"/>
        <v>89</v>
      </c>
      <c r="L10" s="26">
        <f t="shared" si="5"/>
        <v>5.820797907128843</v>
      </c>
      <c r="M10" s="15">
        <v>89</v>
      </c>
      <c r="N10" s="24">
        <f t="shared" si="6"/>
        <v>5.820797907128843</v>
      </c>
      <c r="O10" s="15"/>
      <c r="P10" s="24">
        <f aca="true" t="shared" si="8" ref="P10:P28">O10/G10*100</f>
        <v>0</v>
      </c>
      <c r="Q10" s="24"/>
      <c r="R10" s="24">
        <f t="shared" si="7"/>
        <v>0</v>
      </c>
      <c r="S10" s="24"/>
    </row>
    <row r="11" spans="1:19" s="1" customFormat="1" ht="23.25" customHeight="1">
      <c r="A11" s="23" t="s">
        <v>23</v>
      </c>
      <c r="B11" s="15">
        <v>3092</v>
      </c>
      <c r="C11" s="15">
        <v>3159</v>
      </c>
      <c r="D11" s="24">
        <f t="shared" si="0"/>
        <v>102.16688227684347</v>
      </c>
      <c r="E11" s="15">
        <v>3159</v>
      </c>
      <c r="F11" s="24">
        <f t="shared" si="1"/>
        <v>102.16688227684347</v>
      </c>
      <c r="G11" s="15">
        <v>3159</v>
      </c>
      <c r="H11" s="24">
        <f t="shared" si="2"/>
        <v>100</v>
      </c>
      <c r="I11" s="25">
        <v>2889</v>
      </c>
      <c r="J11" s="12">
        <f t="shared" si="3"/>
        <v>91.45299145299145</v>
      </c>
      <c r="K11" s="15">
        <f t="shared" si="4"/>
        <v>270</v>
      </c>
      <c r="L11" s="26">
        <f t="shared" si="5"/>
        <v>8.547008547008547</v>
      </c>
      <c r="M11" s="15">
        <v>90</v>
      </c>
      <c r="N11" s="24">
        <f t="shared" si="6"/>
        <v>2.849002849002849</v>
      </c>
      <c r="O11" s="15">
        <v>180</v>
      </c>
      <c r="P11" s="29">
        <f t="shared" si="8"/>
        <v>5.698005698005698</v>
      </c>
      <c r="Q11" s="24"/>
      <c r="R11" s="24">
        <f t="shared" si="7"/>
        <v>0</v>
      </c>
      <c r="S11" s="24"/>
    </row>
    <row r="12" spans="1:19" s="28" customFormat="1" ht="23.25" customHeight="1">
      <c r="A12" s="18" t="s">
        <v>24</v>
      </c>
      <c r="B12" s="15">
        <v>2190</v>
      </c>
      <c r="C12" s="15">
        <v>2210</v>
      </c>
      <c r="D12" s="24">
        <f t="shared" si="0"/>
        <v>100.91324200913243</v>
      </c>
      <c r="E12" s="15">
        <v>2210</v>
      </c>
      <c r="F12" s="24">
        <f t="shared" si="1"/>
        <v>100.91324200913243</v>
      </c>
      <c r="G12" s="15">
        <v>2210</v>
      </c>
      <c r="H12" s="24">
        <f t="shared" si="2"/>
        <v>100</v>
      </c>
      <c r="I12" s="25">
        <v>1930</v>
      </c>
      <c r="J12" s="12">
        <f t="shared" si="3"/>
        <v>87.33031674208145</v>
      </c>
      <c r="K12" s="15">
        <f t="shared" si="4"/>
        <v>280</v>
      </c>
      <c r="L12" s="26">
        <f t="shared" si="5"/>
        <v>12.669683257918551</v>
      </c>
      <c r="M12" s="15">
        <v>250</v>
      </c>
      <c r="N12" s="24">
        <f t="shared" si="6"/>
        <v>11.312217194570136</v>
      </c>
      <c r="O12" s="15">
        <v>30</v>
      </c>
      <c r="P12" s="24">
        <f t="shared" si="8"/>
        <v>1.3574660633484164</v>
      </c>
      <c r="Q12" s="24"/>
      <c r="R12" s="24">
        <f t="shared" si="7"/>
        <v>0</v>
      </c>
      <c r="S12" s="24"/>
    </row>
    <row r="13" spans="1:19" s="1" customFormat="1" ht="23.25" customHeight="1">
      <c r="A13" s="23" t="s">
        <v>25</v>
      </c>
      <c r="B13" s="15">
        <v>2784</v>
      </c>
      <c r="C13" s="15">
        <v>2867</v>
      </c>
      <c r="D13" s="24">
        <f t="shared" si="0"/>
        <v>102.98132183908046</v>
      </c>
      <c r="E13" s="30">
        <v>2852</v>
      </c>
      <c r="F13" s="24">
        <f t="shared" si="1"/>
        <v>102.44252873563218</v>
      </c>
      <c r="G13" s="15">
        <v>2852</v>
      </c>
      <c r="H13" s="24">
        <f t="shared" si="2"/>
        <v>100</v>
      </c>
      <c r="I13" s="25">
        <v>2569</v>
      </c>
      <c r="J13" s="12">
        <f t="shared" si="3"/>
        <v>90.07713884992987</v>
      </c>
      <c r="K13" s="15">
        <f t="shared" si="4"/>
        <v>283</v>
      </c>
      <c r="L13" s="26">
        <f t="shared" si="5"/>
        <v>9.922861150070126</v>
      </c>
      <c r="M13" s="15">
        <v>283</v>
      </c>
      <c r="N13" s="24">
        <f t="shared" si="6"/>
        <v>9.922861150070126</v>
      </c>
      <c r="O13" s="15">
        <v>10</v>
      </c>
      <c r="P13" s="24">
        <f t="shared" si="8"/>
        <v>0.3506311360448808</v>
      </c>
      <c r="Q13" s="24">
        <v>30</v>
      </c>
      <c r="R13" s="24">
        <f t="shared" si="7"/>
        <v>1.0518934081346423</v>
      </c>
      <c r="S13" s="24">
        <v>15</v>
      </c>
    </row>
    <row r="14" spans="1:19" s="1" customFormat="1" ht="23.25" customHeight="1">
      <c r="A14" s="23" t="s">
        <v>26</v>
      </c>
      <c r="B14" s="15">
        <v>2272</v>
      </c>
      <c r="C14" s="15">
        <v>2272</v>
      </c>
      <c r="D14" s="24">
        <f t="shared" si="0"/>
        <v>100</v>
      </c>
      <c r="E14" s="15">
        <v>2272</v>
      </c>
      <c r="F14" s="24">
        <f t="shared" si="1"/>
        <v>100</v>
      </c>
      <c r="G14" s="15">
        <v>2272</v>
      </c>
      <c r="H14" s="24">
        <f t="shared" si="2"/>
        <v>100</v>
      </c>
      <c r="I14" s="25">
        <v>1862</v>
      </c>
      <c r="J14" s="12">
        <f t="shared" si="3"/>
        <v>81.95422535211267</v>
      </c>
      <c r="K14" s="15">
        <f t="shared" si="4"/>
        <v>410</v>
      </c>
      <c r="L14" s="26">
        <f t="shared" si="5"/>
        <v>18.045774647887324</v>
      </c>
      <c r="M14" s="15">
        <v>410</v>
      </c>
      <c r="N14" s="24">
        <f t="shared" si="6"/>
        <v>18.045774647887324</v>
      </c>
      <c r="O14" s="15"/>
      <c r="P14" s="24">
        <f t="shared" si="8"/>
        <v>0</v>
      </c>
      <c r="Q14" s="6"/>
      <c r="R14" s="24">
        <f t="shared" si="7"/>
        <v>0</v>
      </c>
      <c r="S14" s="31">
        <v>92</v>
      </c>
    </row>
    <row r="15" spans="1:19" s="1" customFormat="1" ht="23.25" customHeight="1">
      <c r="A15" s="23" t="s">
        <v>27</v>
      </c>
      <c r="B15" s="15">
        <v>917</v>
      </c>
      <c r="C15" s="15">
        <v>951</v>
      </c>
      <c r="D15" s="24">
        <f t="shared" si="0"/>
        <v>103.70774263904035</v>
      </c>
      <c r="E15" s="15">
        <v>951</v>
      </c>
      <c r="F15" s="24">
        <f t="shared" si="1"/>
        <v>103.70774263904035</v>
      </c>
      <c r="G15" s="15">
        <v>951</v>
      </c>
      <c r="H15" s="24">
        <f t="shared" si="2"/>
        <v>100</v>
      </c>
      <c r="I15" s="25">
        <v>941</v>
      </c>
      <c r="J15" s="12">
        <f t="shared" si="3"/>
        <v>98.9484752891693</v>
      </c>
      <c r="K15" s="15">
        <f t="shared" si="4"/>
        <v>10</v>
      </c>
      <c r="L15" s="26">
        <f t="shared" si="5"/>
        <v>1.0515247108307046</v>
      </c>
      <c r="M15" s="15">
        <v>10</v>
      </c>
      <c r="N15" s="24">
        <f t="shared" si="6"/>
        <v>1.0515247108307046</v>
      </c>
      <c r="O15" s="15"/>
      <c r="P15" s="24">
        <f t="shared" si="8"/>
        <v>0</v>
      </c>
      <c r="Q15" s="24"/>
      <c r="R15" s="24">
        <f t="shared" si="7"/>
        <v>0</v>
      </c>
      <c r="S15" s="24"/>
    </row>
    <row r="16" spans="1:19" s="1" customFormat="1" ht="23.25" customHeight="1">
      <c r="A16" s="23" t="s">
        <v>28</v>
      </c>
      <c r="B16" s="15">
        <v>1364</v>
      </c>
      <c r="C16" s="15">
        <v>1392</v>
      </c>
      <c r="D16" s="24">
        <f t="shared" si="0"/>
        <v>102.05278592375366</v>
      </c>
      <c r="E16" s="15">
        <v>1392</v>
      </c>
      <c r="F16" s="24">
        <f t="shared" si="1"/>
        <v>102.05278592375366</v>
      </c>
      <c r="G16" s="15">
        <v>1392</v>
      </c>
      <c r="H16" s="24">
        <f t="shared" si="2"/>
        <v>100</v>
      </c>
      <c r="I16" s="25">
        <v>1322</v>
      </c>
      <c r="J16" s="12">
        <f t="shared" si="3"/>
        <v>94.97126436781609</v>
      </c>
      <c r="K16" s="15">
        <f t="shared" si="4"/>
        <v>70</v>
      </c>
      <c r="L16" s="26">
        <f t="shared" si="5"/>
        <v>5.028735632183908</v>
      </c>
      <c r="M16" s="15">
        <v>70</v>
      </c>
      <c r="N16" s="24">
        <f t="shared" si="6"/>
        <v>5.028735632183908</v>
      </c>
      <c r="O16" s="15"/>
      <c r="P16" s="24">
        <f t="shared" si="8"/>
        <v>0</v>
      </c>
      <c r="Q16" s="24"/>
      <c r="R16" s="24">
        <f t="shared" si="7"/>
        <v>0</v>
      </c>
      <c r="S16" s="24"/>
    </row>
    <row r="17" spans="1:19" s="1" customFormat="1" ht="23.25" customHeight="1">
      <c r="A17" s="23" t="s">
        <v>29</v>
      </c>
      <c r="B17" s="15">
        <v>1923</v>
      </c>
      <c r="C17" s="15">
        <v>1923</v>
      </c>
      <c r="D17" s="24">
        <f t="shared" si="0"/>
        <v>100</v>
      </c>
      <c r="E17" s="15">
        <v>1923</v>
      </c>
      <c r="F17" s="24">
        <f t="shared" si="1"/>
        <v>100</v>
      </c>
      <c r="G17" s="15">
        <v>1923</v>
      </c>
      <c r="H17" s="24">
        <f t="shared" si="2"/>
        <v>100</v>
      </c>
      <c r="I17" s="25">
        <v>1823</v>
      </c>
      <c r="J17" s="12">
        <f t="shared" si="3"/>
        <v>94.79979199167967</v>
      </c>
      <c r="K17" s="15">
        <f t="shared" si="4"/>
        <v>100</v>
      </c>
      <c r="L17" s="26">
        <f t="shared" si="5"/>
        <v>5.200208008320333</v>
      </c>
      <c r="M17" s="15">
        <v>100</v>
      </c>
      <c r="N17" s="24">
        <f t="shared" si="6"/>
        <v>5.200208008320333</v>
      </c>
      <c r="O17" s="15"/>
      <c r="P17" s="24">
        <f t="shared" si="8"/>
        <v>0</v>
      </c>
      <c r="Q17" s="24"/>
      <c r="R17" s="24">
        <f t="shared" si="7"/>
        <v>0</v>
      </c>
      <c r="S17" s="24"/>
    </row>
    <row r="18" spans="1:19" s="1" customFormat="1" ht="23.25" customHeight="1">
      <c r="A18" s="23" t="s">
        <v>30</v>
      </c>
      <c r="B18" s="15">
        <v>2737</v>
      </c>
      <c r="C18" s="15">
        <v>2977</v>
      </c>
      <c r="D18" s="24">
        <f t="shared" si="0"/>
        <v>108.76872488125684</v>
      </c>
      <c r="E18" s="15">
        <v>2977</v>
      </c>
      <c r="F18" s="24">
        <f t="shared" si="1"/>
        <v>108.76872488125684</v>
      </c>
      <c r="G18" s="15">
        <v>2977</v>
      </c>
      <c r="H18" s="24">
        <f t="shared" si="2"/>
        <v>100</v>
      </c>
      <c r="I18" s="25">
        <v>2702</v>
      </c>
      <c r="J18" s="12">
        <f t="shared" si="3"/>
        <v>90.76251259657373</v>
      </c>
      <c r="K18" s="15">
        <f t="shared" si="4"/>
        <v>275</v>
      </c>
      <c r="L18" s="26">
        <f t="shared" si="5"/>
        <v>9.237487403426268</v>
      </c>
      <c r="M18" s="15">
        <v>275</v>
      </c>
      <c r="N18" s="24">
        <f t="shared" si="6"/>
        <v>9.237487403426268</v>
      </c>
      <c r="O18" s="15"/>
      <c r="P18" s="24">
        <f t="shared" si="8"/>
        <v>0</v>
      </c>
      <c r="Q18" s="24">
        <v>0</v>
      </c>
      <c r="R18" s="24">
        <f t="shared" si="7"/>
        <v>0</v>
      </c>
      <c r="S18" s="24"/>
    </row>
    <row r="19" spans="1:19" s="1" customFormat="1" ht="23.25" customHeight="1">
      <c r="A19" s="23" t="s">
        <v>31</v>
      </c>
      <c r="B19" s="15">
        <v>3068</v>
      </c>
      <c r="C19" s="15">
        <v>3068</v>
      </c>
      <c r="D19" s="24">
        <f t="shared" si="0"/>
        <v>100</v>
      </c>
      <c r="E19" s="15">
        <v>2928</v>
      </c>
      <c r="F19" s="24">
        <f t="shared" si="1"/>
        <v>95.4367666232073</v>
      </c>
      <c r="G19" s="15">
        <v>2928</v>
      </c>
      <c r="H19" s="24">
        <f t="shared" si="2"/>
        <v>100</v>
      </c>
      <c r="I19" s="25">
        <v>2853</v>
      </c>
      <c r="J19" s="12">
        <f t="shared" si="3"/>
        <v>97.43852459016394</v>
      </c>
      <c r="K19" s="15">
        <f t="shared" si="4"/>
        <v>75</v>
      </c>
      <c r="L19" s="26">
        <f t="shared" si="5"/>
        <v>2.5614754098360657</v>
      </c>
      <c r="M19" s="15">
        <v>75</v>
      </c>
      <c r="N19" s="24">
        <f t="shared" si="6"/>
        <v>2.5614754098360657</v>
      </c>
      <c r="O19" s="15"/>
      <c r="P19" s="24">
        <f t="shared" si="8"/>
        <v>0</v>
      </c>
      <c r="Q19" s="24"/>
      <c r="R19" s="24">
        <f t="shared" si="7"/>
        <v>0</v>
      </c>
      <c r="S19" s="24"/>
    </row>
    <row r="20" spans="1:19" s="1" customFormat="1" ht="23.25" customHeight="1">
      <c r="A20" s="23" t="s">
        <v>32</v>
      </c>
      <c r="B20" s="15">
        <v>3588</v>
      </c>
      <c r="C20" s="15">
        <v>3697</v>
      </c>
      <c r="D20" s="24">
        <f t="shared" si="0"/>
        <v>103.03790412486065</v>
      </c>
      <c r="E20" s="15">
        <v>3697</v>
      </c>
      <c r="F20" s="24">
        <f t="shared" si="1"/>
        <v>103.03790412486065</v>
      </c>
      <c r="G20" s="15">
        <v>3697</v>
      </c>
      <c r="H20" s="24">
        <f t="shared" si="2"/>
        <v>100</v>
      </c>
      <c r="I20" s="25">
        <v>3637</v>
      </c>
      <c r="J20" s="12">
        <f t="shared" si="3"/>
        <v>98.3770624830944</v>
      </c>
      <c r="K20" s="15">
        <f t="shared" si="4"/>
        <v>60</v>
      </c>
      <c r="L20" s="26">
        <f t="shared" si="5"/>
        <v>1.6229375169055993</v>
      </c>
      <c r="M20" s="15">
        <v>60</v>
      </c>
      <c r="N20" s="24">
        <f t="shared" si="6"/>
        <v>1.6229375169055993</v>
      </c>
      <c r="O20" s="15"/>
      <c r="P20" s="24">
        <f t="shared" si="8"/>
        <v>0</v>
      </c>
      <c r="Q20" s="24"/>
      <c r="R20" s="24">
        <f t="shared" si="7"/>
        <v>0</v>
      </c>
      <c r="S20" s="24"/>
    </row>
    <row r="21" spans="1:19" s="1" customFormat="1" ht="23.25" customHeight="1">
      <c r="A21" s="23" t="s">
        <v>33</v>
      </c>
      <c r="B21" s="15">
        <v>2552</v>
      </c>
      <c r="C21" s="15">
        <v>2570</v>
      </c>
      <c r="D21" s="24">
        <f t="shared" si="0"/>
        <v>100.70532915360502</v>
      </c>
      <c r="E21" s="32">
        <v>2570</v>
      </c>
      <c r="F21" s="24">
        <f t="shared" si="1"/>
        <v>100.70532915360502</v>
      </c>
      <c r="G21" s="32">
        <v>2570</v>
      </c>
      <c r="H21" s="24">
        <f t="shared" si="2"/>
        <v>100</v>
      </c>
      <c r="I21" s="25">
        <v>2104</v>
      </c>
      <c r="J21" s="12">
        <f t="shared" si="3"/>
        <v>81.86770428015564</v>
      </c>
      <c r="K21" s="15">
        <f t="shared" si="4"/>
        <v>466</v>
      </c>
      <c r="L21" s="26">
        <f t="shared" si="5"/>
        <v>18.132295719844358</v>
      </c>
      <c r="M21" s="15">
        <v>540</v>
      </c>
      <c r="N21" s="24">
        <f t="shared" si="6"/>
        <v>21.011673151750973</v>
      </c>
      <c r="O21" s="15"/>
      <c r="P21" s="24">
        <f t="shared" si="8"/>
        <v>0</v>
      </c>
      <c r="Q21" s="24"/>
      <c r="R21" s="24">
        <f t="shared" si="7"/>
        <v>0</v>
      </c>
      <c r="S21" s="24"/>
    </row>
    <row r="22" spans="1:19" s="1" customFormat="1" ht="23.25" customHeight="1">
      <c r="A22" s="23" t="s">
        <v>34</v>
      </c>
      <c r="B22" s="15">
        <v>1811</v>
      </c>
      <c r="C22" s="15">
        <v>2109</v>
      </c>
      <c r="D22" s="24">
        <f t="shared" si="0"/>
        <v>116.45499723909442</v>
      </c>
      <c r="E22" s="15">
        <v>1995</v>
      </c>
      <c r="F22" s="24">
        <f t="shared" si="1"/>
        <v>110.1601325234677</v>
      </c>
      <c r="G22" s="15">
        <v>1920</v>
      </c>
      <c r="H22" s="24">
        <f t="shared" si="2"/>
        <v>96.2406015037594</v>
      </c>
      <c r="I22" s="33">
        <v>1660</v>
      </c>
      <c r="J22" s="12">
        <f t="shared" si="3"/>
        <v>86.45833333333334</v>
      </c>
      <c r="K22" s="15">
        <f t="shared" si="4"/>
        <v>260</v>
      </c>
      <c r="L22" s="26">
        <f t="shared" si="5"/>
        <v>13.541666666666666</v>
      </c>
      <c r="M22" s="15">
        <v>260</v>
      </c>
      <c r="N22" s="24">
        <f t="shared" si="6"/>
        <v>13.541666666666666</v>
      </c>
      <c r="O22" s="15"/>
      <c r="P22" s="24">
        <f t="shared" si="8"/>
        <v>0</v>
      </c>
      <c r="Q22" s="24"/>
      <c r="R22" s="24">
        <f t="shared" si="7"/>
        <v>0</v>
      </c>
      <c r="S22" s="24"/>
    </row>
    <row r="23" spans="1:19" s="1" customFormat="1" ht="23.25" customHeight="1">
      <c r="A23" s="23" t="s">
        <v>35</v>
      </c>
      <c r="B23" s="15">
        <v>640</v>
      </c>
      <c r="C23" s="15">
        <v>640</v>
      </c>
      <c r="D23" s="24">
        <f t="shared" si="0"/>
        <v>100</v>
      </c>
      <c r="E23" s="15">
        <v>524</v>
      </c>
      <c r="F23" s="24">
        <f t="shared" si="1"/>
        <v>81.875</v>
      </c>
      <c r="G23" s="15">
        <v>524</v>
      </c>
      <c r="H23" s="24">
        <f t="shared" si="2"/>
        <v>100</v>
      </c>
      <c r="I23" s="25">
        <v>439</v>
      </c>
      <c r="J23" s="12">
        <f t="shared" si="3"/>
        <v>83.77862595419847</v>
      </c>
      <c r="K23" s="15">
        <f t="shared" si="4"/>
        <v>85</v>
      </c>
      <c r="L23" s="26">
        <f t="shared" si="5"/>
        <v>16.221374045801525</v>
      </c>
      <c r="M23" s="15">
        <v>85</v>
      </c>
      <c r="N23" s="24">
        <v>16</v>
      </c>
      <c r="O23" s="15"/>
      <c r="P23" s="24">
        <f t="shared" si="8"/>
        <v>0</v>
      </c>
      <c r="Q23" s="24"/>
      <c r="R23" s="24">
        <f t="shared" si="7"/>
        <v>0</v>
      </c>
      <c r="S23" s="24"/>
    </row>
    <row r="24" spans="1:19" s="1" customFormat="1" ht="23.25" customHeight="1">
      <c r="A24" s="23" t="s">
        <v>36</v>
      </c>
      <c r="B24" s="15">
        <v>2157</v>
      </c>
      <c r="C24" s="15">
        <v>2239</v>
      </c>
      <c r="D24" s="24">
        <f t="shared" si="0"/>
        <v>103.80157626332868</v>
      </c>
      <c r="E24" s="15">
        <v>2239</v>
      </c>
      <c r="F24" s="24">
        <f t="shared" si="1"/>
        <v>103.80157626332868</v>
      </c>
      <c r="G24" s="15">
        <v>2239</v>
      </c>
      <c r="H24" s="24">
        <f t="shared" si="2"/>
        <v>100</v>
      </c>
      <c r="I24" s="25">
        <v>2139</v>
      </c>
      <c r="J24" s="12">
        <f t="shared" si="3"/>
        <v>95.53372041089773</v>
      </c>
      <c r="K24" s="15">
        <f t="shared" si="4"/>
        <v>100</v>
      </c>
      <c r="L24" s="26">
        <f t="shared" si="5"/>
        <v>4.466279589102277</v>
      </c>
      <c r="M24" s="24">
        <v>100</v>
      </c>
      <c r="N24" s="24">
        <f>M24/G24*100</f>
        <v>4.466279589102277</v>
      </c>
      <c r="O24" s="15"/>
      <c r="P24" s="24">
        <f t="shared" si="8"/>
        <v>0</v>
      </c>
      <c r="Q24" s="24"/>
      <c r="R24" s="24">
        <f t="shared" si="7"/>
        <v>0</v>
      </c>
      <c r="S24" s="24"/>
    </row>
    <row r="25" spans="1:19" s="1" customFormat="1" ht="23.25" customHeight="1">
      <c r="A25" s="23" t="s">
        <v>37</v>
      </c>
      <c r="B25" s="15">
        <v>3852</v>
      </c>
      <c r="C25" s="15">
        <v>3852</v>
      </c>
      <c r="D25" s="24">
        <f t="shared" si="0"/>
        <v>100</v>
      </c>
      <c r="E25" s="15">
        <v>3852</v>
      </c>
      <c r="F25" s="24">
        <f t="shared" si="1"/>
        <v>100</v>
      </c>
      <c r="G25" s="15">
        <v>3852</v>
      </c>
      <c r="H25" s="24">
        <f t="shared" si="2"/>
        <v>100</v>
      </c>
      <c r="I25" s="25">
        <v>3737</v>
      </c>
      <c r="J25" s="12">
        <f t="shared" si="3"/>
        <v>97.01453790238837</v>
      </c>
      <c r="K25" s="15">
        <f t="shared" si="4"/>
        <v>115</v>
      </c>
      <c r="L25" s="26">
        <f t="shared" si="5"/>
        <v>2.9854620976116304</v>
      </c>
      <c r="M25" s="15">
        <v>116</v>
      </c>
      <c r="N25" s="24">
        <f>M25/G25*100</f>
        <v>3.011422637590862</v>
      </c>
      <c r="O25" s="15"/>
      <c r="P25" s="24">
        <f t="shared" si="8"/>
        <v>0</v>
      </c>
      <c r="Q25" s="24"/>
      <c r="R25" s="24">
        <f t="shared" si="7"/>
        <v>0</v>
      </c>
      <c r="S25" s="24"/>
    </row>
    <row r="26" spans="1:19" s="1" customFormat="1" ht="23.25" customHeight="1">
      <c r="A26" s="23" t="s">
        <v>38</v>
      </c>
      <c r="B26" s="15">
        <v>2211</v>
      </c>
      <c r="C26" s="15">
        <v>2236</v>
      </c>
      <c r="D26" s="24">
        <f t="shared" si="0"/>
        <v>101.13071008593397</v>
      </c>
      <c r="E26" s="15">
        <v>2236</v>
      </c>
      <c r="F26" s="24">
        <f t="shared" si="1"/>
        <v>101.13071008593397</v>
      </c>
      <c r="G26" s="15">
        <v>2236</v>
      </c>
      <c r="H26" s="24">
        <f t="shared" si="2"/>
        <v>100</v>
      </c>
      <c r="I26" s="25">
        <v>2236</v>
      </c>
      <c r="J26" s="12">
        <f t="shared" si="3"/>
        <v>100</v>
      </c>
      <c r="K26" s="15">
        <f t="shared" si="4"/>
        <v>0</v>
      </c>
      <c r="L26" s="26">
        <f t="shared" si="5"/>
        <v>0</v>
      </c>
      <c r="M26" s="15">
        <v>0</v>
      </c>
      <c r="N26" s="24">
        <f>M26/G26*100</f>
        <v>0</v>
      </c>
      <c r="O26" s="15"/>
      <c r="P26" s="24">
        <f t="shared" si="8"/>
        <v>0</v>
      </c>
      <c r="Q26" s="24"/>
      <c r="R26" s="24">
        <f t="shared" si="7"/>
        <v>0</v>
      </c>
      <c r="S26" s="24"/>
    </row>
    <row r="27" spans="1:19" s="1" customFormat="1" ht="23.25" customHeight="1">
      <c r="A27" s="34" t="s">
        <v>39</v>
      </c>
      <c r="B27" s="8">
        <f>SUM(B6:B26)</f>
        <v>49185</v>
      </c>
      <c r="C27" s="8">
        <f>SUM(C6:C26)</f>
        <v>50824</v>
      </c>
      <c r="D27" s="35">
        <f t="shared" si="0"/>
        <v>103.33231676324081</v>
      </c>
      <c r="E27" s="8">
        <f>SUM(E6:E26)</f>
        <v>50439</v>
      </c>
      <c r="F27" s="35">
        <f t="shared" si="1"/>
        <v>102.54955779200976</v>
      </c>
      <c r="G27" s="8">
        <f>SUM(G6:G26)</f>
        <v>50128</v>
      </c>
      <c r="H27" s="35">
        <f t="shared" si="2"/>
        <v>99.38341362834315</v>
      </c>
      <c r="I27" s="8">
        <f>SUM(I6:I26)</f>
        <v>46581</v>
      </c>
      <c r="J27" s="36">
        <f t="shared" si="3"/>
        <v>92.92411426747526</v>
      </c>
      <c r="K27" s="8">
        <f t="shared" si="4"/>
        <v>3547</v>
      </c>
      <c r="L27" s="36">
        <f t="shared" si="5"/>
        <v>7.075885732524736</v>
      </c>
      <c r="M27" s="8">
        <f>SUM(M6:M26)</f>
        <v>3412</v>
      </c>
      <c r="N27" s="35">
        <f>M27/G27*100</f>
        <v>6.806575167571018</v>
      </c>
      <c r="O27" s="8">
        <f>SUM(O6:O26)</f>
        <v>220</v>
      </c>
      <c r="P27" s="37">
        <f t="shared" si="8"/>
        <v>0.43887647622087456</v>
      </c>
      <c r="Q27" s="8">
        <f>SUM(Q6:Q26)</f>
        <v>30</v>
      </c>
      <c r="R27" s="35">
        <f t="shared" si="7"/>
        <v>0.05984679221193744</v>
      </c>
      <c r="S27" s="35">
        <f>SUM(S6:S26)</f>
        <v>107</v>
      </c>
    </row>
    <row r="28" spans="1:19" s="1" customFormat="1" ht="16.5">
      <c r="A28" s="34" t="s">
        <v>40</v>
      </c>
      <c r="B28" s="8">
        <v>49185</v>
      </c>
      <c r="C28" s="8">
        <v>50367</v>
      </c>
      <c r="D28" s="35">
        <f t="shared" si="0"/>
        <v>102.40317169868862</v>
      </c>
      <c r="E28" s="8">
        <v>49166</v>
      </c>
      <c r="F28" s="35">
        <f t="shared" si="1"/>
        <v>99.9613703364847</v>
      </c>
      <c r="G28" s="8">
        <v>48980</v>
      </c>
      <c r="H28" s="35">
        <f t="shared" si="2"/>
        <v>99.62168978562421</v>
      </c>
      <c r="I28" s="8">
        <v>44863</v>
      </c>
      <c r="J28" s="35">
        <f t="shared" si="3"/>
        <v>91.59452837893018</v>
      </c>
      <c r="K28" s="8">
        <f t="shared" si="4"/>
        <v>4117</v>
      </c>
      <c r="L28" s="35">
        <f t="shared" si="5"/>
        <v>8.405471621069823</v>
      </c>
      <c r="M28" s="8">
        <v>3799</v>
      </c>
      <c r="N28" s="35">
        <f>M28/G28*100</f>
        <v>7.756227031441405</v>
      </c>
      <c r="O28" s="8">
        <v>210</v>
      </c>
      <c r="P28" s="35">
        <f t="shared" si="8"/>
        <v>0.4287464271131074</v>
      </c>
      <c r="Q28" s="8">
        <v>60</v>
      </c>
      <c r="R28" s="37">
        <f t="shared" si="7"/>
        <v>0.12249897917517355</v>
      </c>
      <c r="S28" s="8">
        <v>209</v>
      </c>
    </row>
    <row r="29" spans="1:19" s="1" customFormat="1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6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6.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7"/>
      <c r="S31" s="7"/>
    </row>
    <row r="32" spans="1:19" ht="16.5">
      <c r="A32" s="38"/>
      <c r="B32" s="39"/>
      <c r="C32" s="39"/>
      <c r="D32" s="39"/>
      <c r="E32" s="39"/>
      <c r="F32" s="39"/>
      <c r="G32" s="40"/>
      <c r="H32" s="39"/>
      <c r="I32" s="40"/>
      <c r="J32" s="39"/>
      <c r="K32" s="39"/>
      <c r="L32" s="39"/>
      <c r="M32" s="39"/>
      <c r="N32" s="39"/>
      <c r="O32" s="39"/>
      <c r="P32" s="39"/>
      <c r="Q32" s="38"/>
      <c r="R32" s="38"/>
      <c r="S32" s="38"/>
    </row>
    <row r="33" spans="1:19" ht="16.5">
      <c r="A33" s="38"/>
      <c r="B33" s="39"/>
      <c r="C33" s="39"/>
      <c r="D33" s="39"/>
      <c r="E33" s="39"/>
      <c r="F33" s="4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38"/>
    </row>
    <row r="34" spans="1:19" ht="16.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8"/>
      <c r="R34" s="38"/>
      <c r="S34" s="38"/>
    </row>
    <row r="35" spans="1:19" ht="16.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8"/>
      <c r="R35" s="38"/>
      <c r="S35" s="38"/>
    </row>
    <row r="36" spans="1:19" ht="16.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8"/>
      <c r="R36" s="38"/>
      <c r="S36" s="38"/>
    </row>
    <row r="37" spans="1:19" ht="2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2"/>
      <c r="R37" s="42"/>
      <c r="S37" s="42"/>
    </row>
    <row r="38" ht="12.75">
      <c r="A38" s="44"/>
    </row>
    <row r="39" ht="12.75">
      <c r="A39" s="44"/>
    </row>
  </sheetData>
  <sheetProtection selectLockedCells="1" selectUnlockedCells="1"/>
  <mergeCells count="18">
    <mergeCell ref="Q4:R4"/>
    <mergeCell ref="S4:S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dcterms:created xsi:type="dcterms:W3CDTF">2020-04-06T07:59:13Z</dcterms:created>
  <dcterms:modified xsi:type="dcterms:W3CDTF">2020-04-06T07:59:13Z</dcterms:modified>
  <cp:category/>
  <cp:version/>
  <cp:contentType/>
  <cp:contentStatus/>
</cp:coreProperties>
</file>