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C84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T44" i="1" l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5" i="1" s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<sst xmlns="http://schemas.openxmlformats.org/spreadsheetml/2006/main" count="251" uniqueCount="203">
  <si>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</si>
  <si>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</si>
  <si>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</si>
  <si>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</si>
  <si>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</si>
  <si>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</si>
  <si>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</si>
  <si>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</si>
  <si>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</si>
  <si>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</si>
  <si>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</si>
  <si>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</si>
  <si>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</si>
  <si>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</si>
  <si>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</si>
  <si>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</si>
  <si>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</si>
  <si>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</si>
  <si>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</si>
  <si>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</si>
  <si>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</si>
  <si>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</si>
  <si>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</si>
  <si>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</si>
  <si>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</si>
  <si>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</si>
  <si>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</si>
  <si>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</si>
  <si>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</si>
  <si>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</si>
  <si>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</si>
  <si>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</si>
  <si>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</si>
  <si>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</si>
  <si>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</si>
  <si>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</si>
  <si>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</si>
  <si>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</si>
  <si>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</si>
  <si>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</si>
  <si>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</si>
  <si>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</si>
  <si>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</si>
  <si>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</si>
  <si>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</si>
  <si>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</si>
  <si>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</si>
  <si>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</si>
  <si>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</si>
  <si>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</si>
  <si>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</si>
  <si>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</si>
  <si>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</si>
  <si>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</si>
  <si>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</si>
  <si>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</si>
  <si>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</si>
  <si>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</si>
  <si>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</si>
  <si>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</si>
  <si>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</si>
  <si>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</si>
  <si>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</si>
  <si>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</si>
  <si>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</si>
  <si>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</si>
  <si>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</si>
  <si>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</si>
  <si>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</si>
  <si>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</si>
  <si>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</si>
  <si>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</si>
  <si>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</si>
  <si>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</si>
  <si>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</si>
  <si>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</si>
  <si>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</si>
  <si>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</si>
  <si>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</si>
  <si>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</si>
  <si>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</si>
  <si>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</si>
  <si>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</si>
  <si>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</si>
  <si>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</si>
  <si>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</si>
  <si>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</si>
  <si>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</si>
  <si>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</si>
  <si>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</si>
  <si>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</si>
  <si>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</si>
  <si>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</si>
  <si>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</si>
  <si>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</si>
  <si>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</si>
  <si>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</si>
  <si>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</si>
  <si>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</si>
  <si>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</si>
  <si>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</si>
  <si>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</si>
  <si>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</si>
  <si>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</si>
  <si>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</si>
  <si>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</si>
  <si>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</si>
  <si>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</si>
  <si>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</si>
  <si>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</si>
  <si>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</si>
  <si>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</si>
  <si>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</si>
  <si>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</si>
  <si>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</si>
  <si>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</si>
  <si>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</si>
  <si>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</si>
  <si>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</si>
  <si>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</si>
  <si>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</si>
  <si>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</si>
  <si>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</si>
  <si>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</si>
  <si>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</si>
  <si>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</si>
  <si>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</si>
  <si>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</si>
  <si>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</si>
  <si>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</si>
  <si>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</si>
  <si>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</si>
  <si>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</si>
  <si>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</si>
  <si>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</si>
  <si>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</si>
  <si>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</si>
  <si>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</si>
  <si>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</si>
  <si>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</si>
  <si>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</si>
  <si>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</si>
  <si>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</si>
  <si>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</si>
  <si>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</si>
  <si>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</si>
  <si>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</si>
  <si>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</si>
  <si>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</si>
  <si>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</si>
  <si>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</si>
  <si>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</si>
  <si>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</si>
  <si>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</si>
  <si>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</si>
  <si>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</si>
  <si>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</si>
  <si>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</si>
  <si>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</si>
  <si>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</si>
  <si>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</si>
  <si>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</si>
  <si>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</si>
  <si>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</si>
  <si>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</si>
  <si>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</si>
  <si>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</si>
  <si>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</si>
  <si>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</si>
  <si>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</si>
  <si>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</si>
  <si>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</si>
  <si>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</si>
  <si>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</si>
  <si>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</si>
  <si>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</si>
  <si>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</si>
  <si>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</si>
  <si>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</si>
  <si>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</si>
  <si>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</si>
  <si>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</si>
  <si>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</si>
  <si>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</si>
  <si>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</si>
  <si>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</si>
  <si>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</si>
  <si>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</si>
  <si>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</si>
  <si>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</si>
  <si>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</si>
  <si>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</si>
  <si>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</si>
  <si>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</si>
  <si>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</si>
  <si>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</si>
  <si>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</si>
  <si>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</si>
  <si>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</si>
  <si>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</si>
  <si>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</si>
  <si>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</si>
  <si>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21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</si>
</sst>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4" ySplit="5" topLeftCell="E38" activePane="bottomRight" state="frozen"/>
      <selection activeCell="A2" sqref="A2"/>
      <selection pane="topRight" activeCell="E2" sqref="E2"/>
      <selection pane="bottomLeft" activeCell="A7" sqref="A7"/>
      <selection pane="bottomRight" activeCell="E51" sqref="E51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82232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1952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0.81879916359653493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192814</v>
      </c>
      <c r="D38" s="15"/>
      <c r="E38" s="26">
        <v>6428</v>
      </c>
      <c r="F38" s="26">
        <v>4266</v>
      </c>
      <c r="G38" s="26">
        <v>14740</v>
      </c>
      <c r="H38" s="26">
        <v>9624</v>
      </c>
      <c r="I38" s="26">
        <v>6959</v>
      </c>
      <c r="J38" s="26">
        <v>25028</v>
      </c>
      <c r="K38" s="26">
        <v>9012</v>
      </c>
      <c r="L38" s="26">
        <v>11669</v>
      </c>
      <c r="M38" s="26">
        <v>4020</v>
      </c>
      <c r="N38" s="26">
        <v>3010</v>
      </c>
      <c r="O38" s="26">
        <v>830</v>
      </c>
      <c r="P38" s="26">
        <v>5855</v>
      </c>
      <c r="Q38" s="26">
        <v>13771</v>
      </c>
      <c r="R38" s="26">
        <v>14748</v>
      </c>
      <c r="S38" s="26">
        <v>11912</v>
      </c>
      <c r="T38" s="26">
        <v>5135</v>
      </c>
      <c r="U38" s="26">
        <v>6245</v>
      </c>
      <c r="V38" s="26">
        <v>1975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181512</v>
      </c>
      <c r="D40" s="15"/>
      <c r="E40" s="26">
        <v>6014</v>
      </c>
      <c r="F40" s="26">
        <v>5300</v>
      </c>
      <c r="G40" s="26">
        <v>14740</v>
      </c>
      <c r="H40" s="26">
        <v>10010</v>
      </c>
      <c r="I40" s="26">
        <v>6023</v>
      </c>
      <c r="J40" s="26">
        <v>16250</v>
      </c>
      <c r="K40" s="26">
        <v>8577</v>
      </c>
      <c r="L40" s="26">
        <v>11130</v>
      </c>
      <c r="M40" s="26">
        <v>9468</v>
      </c>
      <c r="N40" s="26">
        <v>2910</v>
      </c>
      <c r="O40" s="26"/>
      <c r="P40" s="26">
        <v>8419</v>
      </c>
      <c r="Q40" s="26">
        <v>12993</v>
      </c>
      <c r="R40" s="26">
        <v>12354</v>
      </c>
      <c r="S40" s="26">
        <v>11296</v>
      </c>
      <c r="T40" s="26">
        <v>5337</v>
      </c>
      <c r="U40" s="26">
        <v>4250</v>
      </c>
      <c r="V40" s="26">
        <v>1775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193781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11268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213382</v>
      </c>
      <c r="C42" s="23">
        <f>SUM(E42:Y42)</f>
        <v>170967</v>
      </c>
      <c r="D42" s="15"/>
      <c r="E42" s="10">
        <v>7966</v>
      </c>
      <c r="F42" s="10">
        <v>4959</v>
      </c>
      <c r="G42" s="10">
        <v>12795</v>
      </c>
      <c r="H42" s="10">
        <v>10210</v>
      </c>
      <c r="I42" s="10">
        <v>5220</v>
      </c>
      <c r="J42" s="10">
        <v>11137</v>
      </c>
      <c r="K42" s="10">
        <v>7436</v>
      </c>
      <c r="L42" s="10">
        <v>10710</v>
      </c>
      <c r="M42" s="10">
        <v>9421</v>
      </c>
      <c r="N42" s="10">
        <v>2764</v>
      </c>
      <c r="O42" s="10">
        <v>5794</v>
      </c>
      <c r="P42" s="10">
        <v>6873</v>
      </c>
      <c r="Q42" s="10">
        <v>10037</v>
      </c>
      <c r="R42" s="10">
        <v>10757</v>
      </c>
      <c r="S42" s="107">
        <v>9907</v>
      </c>
      <c r="T42" s="10">
        <v>6669</v>
      </c>
      <c r="U42" s="10">
        <v>7160</v>
      </c>
      <c r="V42" s="10">
        <v>1821</v>
      </c>
      <c r="W42" s="10">
        <v>6010</v>
      </c>
      <c r="X42" s="10">
        <v>15901</v>
      </c>
      <c r="Y42" s="10">
        <v>7420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0.99503373793991057</v>
      </c>
      <c r="C44" s="33">
        <f>C42/C41</f>
        <v>0.88226915951512275</v>
      </c>
      <c r="D44" s="15"/>
      <c r="E44" s="35">
        <f>E42/E41</f>
        <v>0.93366150961087668</v>
      </c>
      <c r="F44" s="35">
        <f t="shared" ref="F44:Y44" si="13">F42/F41</f>
        <v>0.82567432567432564</v>
      </c>
      <c r="G44" s="35">
        <f t="shared" si="13"/>
        <v>0.98423076923076924</v>
      </c>
      <c r="H44" s="35">
        <f t="shared" si="13"/>
        <v>0.79055361982191252</v>
      </c>
      <c r="I44" s="35">
        <f t="shared" si="13"/>
        <v>0.88474576271186445</v>
      </c>
      <c r="J44" s="35">
        <f t="shared" si="13"/>
        <v>0.93282519473992798</v>
      </c>
      <c r="K44" s="35">
        <f t="shared" si="13"/>
        <v>0.83550561797752809</v>
      </c>
      <c r="L44" s="35">
        <f t="shared" si="13"/>
        <v>0.95047923322683703</v>
      </c>
      <c r="M44" s="35">
        <f t="shared" si="13"/>
        <v>0.91921163040296616</v>
      </c>
      <c r="N44" s="35">
        <f t="shared" si="13"/>
        <v>0.92133333333333334</v>
      </c>
      <c r="O44" s="35">
        <f t="shared" si="13"/>
        <v>0.93301127214170687</v>
      </c>
      <c r="P44" s="35">
        <f t="shared" si="13"/>
        <v>0.84851851851851856</v>
      </c>
      <c r="Q44" s="35">
        <f t="shared" si="13"/>
        <v>0.87096494272821934</v>
      </c>
      <c r="R44" s="35">
        <f t="shared" si="13"/>
        <v>0.84058763772759237</v>
      </c>
      <c r="S44" s="35">
        <f t="shared" si="13"/>
        <v>0.77091276943428522</v>
      </c>
      <c r="T44" s="35">
        <f t="shared" si="13"/>
        <v>0.67891682785299812</v>
      </c>
      <c r="U44" s="35">
        <f t="shared" si="13"/>
        <v>0.99100346020761243</v>
      </c>
      <c r="V44" s="35">
        <f t="shared" si="13"/>
        <v>0.75875000000000004</v>
      </c>
      <c r="W44" s="35">
        <f t="shared" si="13"/>
        <v>0.94437460716530486</v>
      </c>
      <c r="X44" s="35">
        <f t="shared" si="13"/>
        <v>1.0039143885346298</v>
      </c>
      <c r="Y44" s="35">
        <f t="shared" si="13"/>
        <v>0.83007047768206732</v>
      </c>
      <c r="Z44" s="21"/>
    </row>
    <row r="45" spans="1:29" s="2" customFormat="1" ht="30" customHeight="1" x14ac:dyDescent="0.3">
      <c r="A45" s="18" t="s">
        <v>167</v>
      </c>
      <c r="B45" s="23">
        <v>79835</v>
      </c>
      <c r="C45" s="23">
        <f>SUM(E45:Y45)</f>
        <v>68436</v>
      </c>
      <c r="D45" s="15"/>
      <c r="E45" s="34">
        <v>5197</v>
      </c>
      <c r="F45" s="34">
        <v>2220</v>
      </c>
      <c r="G45" s="34">
        <v>5590</v>
      </c>
      <c r="H45" s="34">
        <v>2845</v>
      </c>
      <c r="I45" s="34">
        <v>1898</v>
      </c>
      <c r="J45" s="34">
        <v>4100</v>
      </c>
      <c r="K45" s="34">
        <v>3469</v>
      </c>
      <c r="L45" s="34">
        <v>3658</v>
      </c>
      <c r="M45" s="34">
        <v>4277</v>
      </c>
      <c r="N45" s="104">
        <v>674</v>
      </c>
      <c r="O45" s="34">
        <v>1230</v>
      </c>
      <c r="P45" s="34">
        <v>1576</v>
      </c>
      <c r="Q45" s="34">
        <v>4393</v>
      </c>
      <c r="R45" s="34">
        <v>5544</v>
      </c>
      <c r="S45" s="34">
        <v>3830</v>
      </c>
      <c r="T45" s="34">
        <v>1639</v>
      </c>
      <c r="U45" s="34">
        <v>3290</v>
      </c>
      <c r="V45" s="34">
        <v>855</v>
      </c>
      <c r="W45" s="34">
        <v>1325</v>
      </c>
      <c r="X45" s="34">
        <v>7976</v>
      </c>
      <c r="Y45" s="34">
        <v>2850</v>
      </c>
      <c r="Z45" s="21"/>
    </row>
    <row r="46" spans="1:29" s="2" customFormat="1" ht="30" customHeight="1" x14ac:dyDescent="0.3">
      <c r="A46" s="18" t="s">
        <v>54</v>
      </c>
      <c r="B46" s="23">
        <v>100320</v>
      </c>
      <c r="C46" s="23">
        <f>SUM(E46:Y46)</f>
        <v>83758</v>
      </c>
      <c r="D46" s="15"/>
      <c r="E46" s="26">
        <v>1775</v>
      </c>
      <c r="F46" s="26">
        <v>2360</v>
      </c>
      <c r="G46" s="26">
        <v>5850</v>
      </c>
      <c r="H46" s="26">
        <v>5996</v>
      </c>
      <c r="I46" s="26">
        <v>2181</v>
      </c>
      <c r="J46" s="26">
        <v>5417</v>
      </c>
      <c r="K46" s="26">
        <v>2950</v>
      </c>
      <c r="L46" s="26">
        <v>5232</v>
      </c>
      <c r="M46" s="26">
        <v>4442</v>
      </c>
      <c r="N46" s="26">
        <v>1570</v>
      </c>
      <c r="O46" s="26">
        <v>4378</v>
      </c>
      <c r="P46" s="26">
        <v>4267</v>
      </c>
      <c r="Q46" s="26">
        <v>4899</v>
      </c>
      <c r="R46" s="26">
        <v>4699</v>
      </c>
      <c r="S46" s="26">
        <v>5791</v>
      </c>
      <c r="T46" s="26">
        <v>4272</v>
      </c>
      <c r="U46" s="26">
        <v>3300</v>
      </c>
      <c r="V46" s="26">
        <v>872</v>
      </c>
      <c r="W46" s="26">
        <v>3290</v>
      </c>
      <c r="X46" s="26">
        <v>6347</v>
      </c>
      <c r="Y46" s="26">
        <v>3870</v>
      </c>
      <c r="Z46" s="21"/>
    </row>
    <row r="47" spans="1:29" s="2" customFormat="1" ht="30" customHeight="1" x14ac:dyDescent="0.3">
      <c r="A47" s="18" t="s">
        <v>55</v>
      </c>
      <c r="B47" s="23">
        <v>940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56</v>
      </c>
      <c r="B48" s="23"/>
      <c r="C48" s="23">
        <f>SUM(E48:Y48)</f>
        <v>60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>
        <v>60</v>
      </c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4886</v>
      </c>
      <c r="C49" s="23">
        <f>SUM(E49:Y49)</f>
        <v>6219</v>
      </c>
      <c r="D49" s="15"/>
      <c r="E49" s="26">
        <v>630</v>
      </c>
      <c r="F49" s="26">
        <v>66</v>
      </c>
      <c r="G49" s="26">
        <v>335</v>
      </c>
      <c r="H49" s="26">
        <v>420</v>
      </c>
      <c r="I49" s="26">
        <v>364</v>
      </c>
      <c r="J49" s="26">
        <v>370</v>
      </c>
      <c r="K49" s="26">
        <v>94</v>
      </c>
      <c r="L49" s="26">
        <v>266</v>
      </c>
      <c r="M49" s="26">
        <v>421</v>
      </c>
      <c r="N49" s="26"/>
      <c r="O49" s="26"/>
      <c r="P49" s="26">
        <v>324</v>
      </c>
      <c r="Q49" s="26">
        <v>260</v>
      </c>
      <c r="R49" s="26">
        <v>257</v>
      </c>
      <c r="S49" s="26">
        <v>158</v>
      </c>
      <c r="T49" s="26">
        <v>465</v>
      </c>
      <c r="U49" s="26">
        <v>120</v>
      </c>
      <c r="V49" s="26"/>
      <c r="W49" s="26">
        <v>881</v>
      </c>
      <c r="X49" s="26">
        <v>738</v>
      </c>
      <c r="Y49" s="26">
        <v>50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11271</v>
      </c>
      <c r="C51" s="23">
        <f t="shared" si="14"/>
        <v>22758</v>
      </c>
      <c r="D51" s="15"/>
      <c r="E51" s="34"/>
      <c r="F51" s="34">
        <v>480</v>
      </c>
      <c r="G51" s="34">
        <v>1850</v>
      </c>
      <c r="H51" s="34">
        <v>329</v>
      </c>
      <c r="I51" s="34">
        <v>185</v>
      </c>
      <c r="J51" s="34">
        <v>120</v>
      </c>
      <c r="K51" s="34"/>
      <c r="L51" s="34">
        <v>560</v>
      </c>
      <c r="M51" s="34">
        <v>2330</v>
      </c>
      <c r="N51" s="34">
        <v>870</v>
      </c>
      <c r="O51" s="34"/>
      <c r="P51" s="34">
        <v>630</v>
      </c>
      <c r="Q51" s="34">
        <v>2878</v>
      </c>
      <c r="R51" s="34">
        <v>355</v>
      </c>
      <c r="S51" s="34">
        <v>2832</v>
      </c>
      <c r="T51" s="34"/>
      <c r="U51" s="34">
        <v>1600</v>
      </c>
      <c r="V51" s="34">
        <v>60</v>
      </c>
      <c r="W51" s="34">
        <v>1560</v>
      </c>
      <c r="X51" s="34">
        <v>4099</v>
      </c>
      <c r="Y51" s="34">
        <v>2020</v>
      </c>
      <c r="Z51" s="21"/>
    </row>
    <row r="52" spans="1:26" s="2" customFormat="1" ht="30" customHeight="1" outlineLevel="1" x14ac:dyDescent="0.3">
      <c r="A52" s="17" t="s">
        <v>170</v>
      </c>
      <c r="B52" s="23">
        <v>5838</v>
      </c>
      <c r="C52" s="23">
        <f t="shared" si="14"/>
        <v>12568</v>
      </c>
      <c r="D52" s="15"/>
      <c r="E52" s="34"/>
      <c r="F52" s="34">
        <v>480</v>
      </c>
      <c r="G52" s="34">
        <v>1850</v>
      </c>
      <c r="H52" s="34"/>
      <c r="I52" s="34">
        <v>185</v>
      </c>
      <c r="J52" s="34">
        <v>31</v>
      </c>
      <c r="K52" s="34"/>
      <c r="L52" s="34">
        <v>505</v>
      </c>
      <c r="M52" s="34"/>
      <c r="N52" s="34"/>
      <c r="O52" s="34"/>
      <c r="P52" s="34"/>
      <c r="Q52" s="34">
        <v>2878</v>
      </c>
      <c r="R52" s="34"/>
      <c r="S52" s="34">
        <v>1110</v>
      </c>
      <c r="T52" s="34"/>
      <c r="U52" s="34"/>
      <c r="V52" s="34"/>
      <c r="W52" s="34"/>
      <c r="X52" s="34">
        <v>4099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4956</v>
      </c>
      <c r="C54" s="23">
        <f t="shared" si="14"/>
        <v>2394</v>
      </c>
      <c r="D54" s="15"/>
      <c r="E54" s="34">
        <v>57</v>
      </c>
      <c r="F54" s="34">
        <v>36</v>
      </c>
      <c r="G54" s="34">
        <v>510</v>
      </c>
      <c r="H54" s="34">
        <v>181</v>
      </c>
      <c r="I54" s="34">
        <v>25</v>
      </c>
      <c r="J54" s="34">
        <v>39</v>
      </c>
      <c r="K54" s="34">
        <v>403</v>
      </c>
      <c r="L54" s="34">
        <v>397</v>
      </c>
      <c r="M54" s="34">
        <v>160</v>
      </c>
      <c r="N54" s="34">
        <v>9</v>
      </c>
      <c r="O54" s="34"/>
      <c r="P54" s="34">
        <v>33</v>
      </c>
      <c r="Q54" s="34">
        <v>23</v>
      </c>
      <c r="R54" s="34">
        <v>82</v>
      </c>
      <c r="S54" s="34">
        <v>68</v>
      </c>
      <c r="T54" s="34">
        <v>17</v>
      </c>
      <c r="U54" s="34">
        <v>80</v>
      </c>
      <c r="V54" s="34"/>
      <c r="W54" s="34">
        <v>40</v>
      </c>
      <c r="X54" s="34">
        <v>234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0.29191917960223879</v>
      </c>
      <c r="D55" s="15"/>
      <c r="E55" s="35">
        <f t="shared" ref="E55:Y55" si="15">E54/E53</f>
        <v>0.53773584905660377</v>
      </c>
      <c r="F55" s="35">
        <f t="shared" si="15"/>
        <v>7.0491482279224596E-2</v>
      </c>
      <c r="G55" s="35">
        <f t="shared" si="15"/>
        <v>0.41820418204182042</v>
      </c>
      <c r="H55" s="35">
        <f t="shared" si="15"/>
        <v>0.33562024847023925</v>
      </c>
      <c r="I55" s="35">
        <f t="shared" si="15"/>
        <v>0.41528239202657807</v>
      </c>
      <c r="J55" s="35">
        <f t="shared" si="15"/>
        <v>0.24936061381074168</v>
      </c>
      <c r="K55" s="35">
        <f t="shared" si="15"/>
        <v>0.41257166257166261</v>
      </c>
      <c r="L55" s="35">
        <f t="shared" si="15"/>
        <v>0.38667575728060777</v>
      </c>
      <c r="M55" s="35">
        <f t="shared" si="15"/>
        <v>0.36672014668805869</v>
      </c>
      <c r="N55" s="35">
        <f t="shared" si="15"/>
        <v>0.48648648648648651</v>
      </c>
      <c r="O55" s="35">
        <f t="shared" si="15"/>
        <v>0</v>
      </c>
      <c r="P55" s="35">
        <f t="shared" si="15"/>
        <v>7.6247689463955631E-2</v>
      </c>
      <c r="Q55" s="35">
        <f t="shared" si="15"/>
        <v>0.34482758620689652</v>
      </c>
      <c r="R55" s="35">
        <f t="shared" si="15"/>
        <v>9.0838595325135704E-2</v>
      </c>
      <c r="S55" s="35">
        <f t="shared" si="15"/>
        <v>0.25382605449794704</v>
      </c>
      <c r="T55" s="35">
        <f t="shared" si="15"/>
        <v>0.18162393162393164</v>
      </c>
      <c r="U55" s="35">
        <f t="shared" si="15"/>
        <v>0.79760717846460616</v>
      </c>
      <c r="V55" s="35">
        <f t="shared" si="15"/>
        <v>0</v>
      </c>
      <c r="W55" s="35">
        <f t="shared" si="15"/>
        <v>0.1263823064770932</v>
      </c>
      <c r="X55" s="35">
        <f t="shared" si="15"/>
        <v>0.38360655737704918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523</v>
      </c>
      <c r="C58" s="27">
        <f t="shared" si="14"/>
        <v>284.77999999999997</v>
      </c>
      <c r="D58" s="9"/>
      <c r="E58" s="26">
        <v>15</v>
      </c>
      <c r="F58" s="26">
        <v>10</v>
      </c>
      <c r="G58" s="26">
        <v>85</v>
      </c>
      <c r="H58" s="26"/>
      <c r="I58" s="26">
        <v>5</v>
      </c>
      <c r="J58" s="26">
        <v>1</v>
      </c>
      <c r="K58" s="26">
        <v>45.5</v>
      </c>
      <c r="L58" s="26">
        <v>43</v>
      </c>
      <c r="M58" s="26">
        <v>27</v>
      </c>
      <c r="N58" s="54"/>
      <c r="O58" s="26"/>
      <c r="P58" s="26">
        <v>3</v>
      </c>
      <c r="Q58" s="26"/>
      <c r="R58" s="26">
        <v>2.2799999999999998</v>
      </c>
      <c r="S58" s="26"/>
      <c r="T58" s="26">
        <v>2.5</v>
      </c>
      <c r="U58" s="26">
        <v>1.5</v>
      </c>
      <c r="V58" s="26"/>
      <c r="W58" s="26"/>
      <c r="X58" s="26">
        <v>44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464.5</v>
      </c>
      <c r="D59" s="9"/>
      <c r="E59" s="26"/>
      <c r="F59" s="26"/>
      <c r="G59" s="26">
        <v>383</v>
      </c>
      <c r="H59" s="54"/>
      <c r="I59" s="26">
        <v>0</v>
      </c>
      <c r="J59" s="26"/>
      <c r="K59" s="26"/>
      <c r="L59" s="26">
        <v>25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860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9781</v>
      </c>
      <c r="C64" s="23">
        <f t="shared" si="17"/>
        <v>4010</v>
      </c>
      <c r="D64" s="15"/>
      <c r="E64" s="37">
        <v>1500</v>
      </c>
      <c r="F64" s="37"/>
      <c r="G64" s="37"/>
      <c r="H64" s="37"/>
      <c r="I64" s="37"/>
      <c r="J64" s="37">
        <v>200</v>
      </c>
      <c r="K64" s="37"/>
      <c r="L64" s="37">
        <v>100</v>
      </c>
      <c r="M64" s="37"/>
      <c r="N64" s="37"/>
      <c r="O64" s="37"/>
      <c r="P64" s="37">
        <v>460</v>
      </c>
      <c r="Q64" s="37">
        <v>262</v>
      </c>
      <c r="R64" s="37"/>
      <c r="S64" s="37">
        <v>752</v>
      </c>
      <c r="T64" s="37">
        <v>161</v>
      </c>
      <c r="U64" s="37"/>
      <c r="V64" s="37">
        <v>220</v>
      </c>
      <c r="W64" s="37">
        <v>180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8971</v>
      </c>
      <c r="C65" s="23">
        <f t="shared" si="17"/>
        <v>3022</v>
      </c>
      <c r="D65" s="15"/>
      <c r="E65" s="37"/>
      <c r="F65" s="37"/>
      <c r="G65" s="37">
        <v>350</v>
      </c>
      <c r="H65" s="37">
        <v>466</v>
      </c>
      <c r="I65" s="37">
        <v>208</v>
      </c>
      <c r="J65" s="37">
        <v>860</v>
      </c>
      <c r="K65" s="37">
        <v>110</v>
      </c>
      <c r="L65" s="37"/>
      <c r="M65" s="37">
        <v>731</v>
      </c>
      <c r="N65" s="37"/>
      <c r="O65" s="37"/>
      <c r="P65" s="37"/>
      <c r="Q65" s="37">
        <v>101</v>
      </c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7898</v>
      </c>
      <c r="C66" s="23">
        <f t="shared" si="17"/>
        <v>3577</v>
      </c>
      <c r="D66" s="15">
        <f t="shared" si="16"/>
        <v>0.45289946821980248</v>
      </c>
      <c r="E66" s="37"/>
      <c r="F66" s="37"/>
      <c r="G66" s="37">
        <v>200</v>
      </c>
      <c r="H66" s="37">
        <v>739</v>
      </c>
      <c r="I66" s="37">
        <v>107</v>
      </c>
      <c r="J66" s="37"/>
      <c r="K66" s="37"/>
      <c r="L66" s="37">
        <v>234</v>
      </c>
      <c r="M66" s="37">
        <v>120</v>
      </c>
      <c r="N66" s="37">
        <v>35</v>
      </c>
      <c r="O66" s="37">
        <v>70</v>
      </c>
      <c r="P66" s="37"/>
      <c r="Q66" s="37">
        <v>40</v>
      </c>
      <c r="R66" s="37"/>
      <c r="S66" s="37"/>
      <c r="T66" s="37">
        <v>820</v>
      </c>
      <c r="U66" s="37"/>
      <c r="V66" s="37"/>
      <c r="W66" s="37">
        <v>110</v>
      </c>
      <c r="X66" s="37">
        <v>972</v>
      </c>
      <c r="Y66" s="37">
        <v>130</v>
      </c>
      <c r="Z66" s="21"/>
    </row>
    <row r="67" spans="1:26" s="2" customFormat="1" ht="30" customHeight="1" x14ac:dyDescent="0.3">
      <c r="A67" s="18" t="s">
        <v>68</v>
      </c>
      <c r="B67" s="23">
        <v>2505</v>
      </c>
      <c r="C67" s="23">
        <f t="shared" si="17"/>
        <v>1280</v>
      </c>
      <c r="D67" s="15"/>
      <c r="E67" s="37"/>
      <c r="F67" s="37"/>
      <c r="G67" s="37">
        <v>200</v>
      </c>
      <c r="H67" s="37"/>
      <c r="I67" s="37"/>
      <c r="J67" s="37">
        <v>350</v>
      </c>
      <c r="K67" s="37"/>
      <c r="L67" s="37">
        <v>130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18555</v>
      </c>
      <c r="C68" s="23">
        <f t="shared" si="17"/>
        <v>12763</v>
      </c>
      <c r="D68" s="15"/>
      <c r="E68" s="37">
        <v>40</v>
      </c>
      <c r="F68" s="37">
        <v>32</v>
      </c>
      <c r="G68" s="37">
        <v>1250</v>
      </c>
      <c r="H68" s="37">
        <v>503</v>
      </c>
      <c r="I68" s="37">
        <v>102</v>
      </c>
      <c r="J68" s="37">
        <v>1116</v>
      </c>
      <c r="K68" s="37"/>
      <c r="L68" s="37">
        <v>1376</v>
      </c>
      <c r="M68" s="37">
        <v>44</v>
      </c>
      <c r="N68" s="37">
        <v>373</v>
      </c>
      <c r="O68" s="37">
        <v>40</v>
      </c>
      <c r="P68" s="37">
        <v>358</v>
      </c>
      <c r="Q68" s="37">
        <v>434</v>
      </c>
      <c r="R68" s="37">
        <v>60</v>
      </c>
      <c r="S68" s="37">
        <v>494</v>
      </c>
      <c r="T68" s="37">
        <v>488</v>
      </c>
      <c r="U68" s="37">
        <v>70</v>
      </c>
      <c r="V68" s="37">
        <v>45</v>
      </c>
      <c r="W68" s="37">
        <v>142</v>
      </c>
      <c r="X68" s="37">
        <v>5187</v>
      </c>
      <c r="Y68" s="37">
        <v>609</v>
      </c>
      <c r="Z68" s="21"/>
    </row>
    <row r="69" spans="1:26" s="2" customFormat="1" ht="30" customHeight="1" x14ac:dyDescent="0.3">
      <c r="A69" s="18" t="s">
        <v>70</v>
      </c>
      <c r="B69" s="23">
        <v>7427</v>
      </c>
      <c r="C69" s="23">
        <f t="shared" si="17"/>
        <v>4462</v>
      </c>
      <c r="D69" s="15"/>
      <c r="E69" s="37">
        <v>17</v>
      </c>
      <c r="F69" s="37">
        <v>45</v>
      </c>
      <c r="G69" s="37">
        <v>1223</v>
      </c>
      <c r="H69" s="37">
        <v>470</v>
      </c>
      <c r="I69" s="37">
        <v>177</v>
      </c>
      <c r="J69" s="37">
        <v>250</v>
      </c>
      <c r="K69" s="37"/>
      <c r="L69" s="37">
        <v>80</v>
      </c>
      <c r="M69" s="37">
        <v>83</v>
      </c>
      <c r="N69" s="37">
        <v>70</v>
      </c>
      <c r="O69" s="37">
        <v>55</v>
      </c>
      <c r="P69" s="37"/>
      <c r="Q69" s="37">
        <v>15</v>
      </c>
      <c r="R69" s="37">
        <v>142</v>
      </c>
      <c r="S69" s="37">
        <v>122</v>
      </c>
      <c r="T69" s="37">
        <v>238</v>
      </c>
      <c r="U69" s="37">
        <v>120</v>
      </c>
      <c r="V69" s="37">
        <v>38</v>
      </c>
      <c r="W69" s="37">
        <v>135</v>
      </c>
      <c r="X69" s="37">
        <v>478</v>
      </c>
      <c r="Y69" s="37">
        <v>704</v>
      </c>
      <c r="Z69" s="21"/>
    </row>
    <row r="70" spans="1:26" s="2" customFormat="1" ht="30" customHeight="1" x14ac:dyDescent="0.3">
      <c r="A70" s="18" t="s">
        <v>71</v>
      </c>
      <c r="B70" s="23">
        <v>210</v>
      </c>
      <c r="C70" s="23">
        <f t="shared" si="17"/>
        <v>247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v>12</v>
      </c>
      <c r="R70" s="37"/>
      <c r="S70" s="37">
        <v>35</v>
      </c>
      <c r="T70" s="37"/>
      <c r="U70" s="37">
        <v>200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499</v>
      </c>
      <c r="C71" s="23">
        <f t="shared" si="17"/>
        <v>332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>
        <v>332</v>
      </c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744</v>
      </c>
      <c r="C72" s="23">
        <f t="shared" si="17"/>
        <v>908</v>
      </c>
      <c r="D72" s="15"/>
      <c r="E72" s="37"/>
      <c r="F72" s="37"/>
      <c r="G72" s="37">
        <v>30</v>
      </c>
      <c r="H72" s="37">
        <v>294</v>
      </c>
      <c r="I72" s="37">
        <v>453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101</v>
      </c>
      <c r="C74" s="23">
        <f t="shared" si="17"/>
        <v>89.2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99</v>
      </c>
      <c r="C76" s="23">
        <f>SUM(E76:Y76)</f>
        <v>67</v>
      </c>
      <c r="D76" s="15">
        <f t="shared" si="16"/>
        <v>0.6767676767676768</v>
      </c>
      <c r="E76" s="37"/>
      <c r="F76" s="37"/>
      <c r="G76" s="37"/>
      <c r="H76" s="37">
        <v>15</v>
      </c>
      <c r="I76" s="37"/>
      <c r="J76" s="37"/>
      <c r="K76" s="37"/>
      <c r="L76" s="37"/>
      <c r="M76" s="37"/>
      <c r="N76" s="37"/>
      <c r="O76" s="37"/>
      <c r="P76" s="37"/>
      <c r="Q76" s="37"/>
      <c r="R76" s="37">
        <v>30</v>
      </c>
      <c r="S76" s="37">
        <v>4</v>
      </c>
      <c r="T76" s="37"/>
      <c r="U76" s="37"/>
      <c r="V76" s="37"/>
      <c r="W76" s="37">
        <v>18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341</v>
      </c>
      <c r="D78" s="15"/>
      <c r="E78" s="38">
        <v>7</v>
      </c>
      <c r="F78" s="38">
        <v>13</v>
      </c>
      <c r="G78" s="38">
        <v>40</v>
      </c>
      <c r="H78" s="38">
        <v>20</v>
      </c>
      <c r="I78" s="38">
        <v>15</v>
      </c>
      <c r="J78" s="38">
        <v>38</v>
      </c>
      <c r="K78" s="38">
        <v>11</v>
      </c>
      <c r="L78" s="38">
        <v>7</v>
      </c>
      <c r="M78" s="38">
        <v>10</v>
      </c>
      <c r="N78" s="38">
        <v>1</v>
      </c>
      <c r="O78" s="38"/>
      <c r="P78" s="38">
        <v>8</v>
      </c>
      <c r="Q78" s="38">
        <v>19</v>
      </c>
      <c r="R78" s="38">
        <v>31</v>
      </c>
      <c r="S78" s="38">
        <v>8</v>
      </c>
      <c r="T78" s="38">
        <v>7</v>
      </c>
      <c r="U78" s="38">
        <v>10</v>
      </c>
      <c r="V78" s="38">
        <v>1</v>
      </c>
      <c r="W78" s="38">
        <v>10</v>
      </c>
      <c r="X78" s="38">
        <v>62</v>
      </c>
      <c r="Y78" s="38">
        <v>23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1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774</v>
      </c>
      <c r="C83" s="42">
        <f>SUM(E83:Y83)</f>
        <v>2050</v>
      </c>
      <c r="D83" s="15"/>
      <c r="E83" s="99">
        <f>(E42-E84)</f>
        <v>0</v>
      </c>
      <c r="F83" s="99">
        <f t="shared" ref="F83:Y83" si="18">(F42-F84)</f>
        <v>186</v>
      </c>
      <c r="G83" s="99">
        <f t="shared" si="18"/>
        <v>90</v>
      </c>
      <c r="H83" s="99">
        <f t="shared" si="18"/>
        <v>0</v>
      </c>
      <c r="I83" s="99">
        <f t="shared" si="18"/>
        <v>0</v>
      </c>
      <c r="J83" s="99">
        <f t="shared" si="18"/>
        <v>0</v>
      </c>
      <c r="K83" s="99">
        <f t="shared" si="18"/>
        <v>0</v>
      </c>
      <c r="L83" s="99">
        <f t="shared" si="18"/>
        <v>18</v>
      </c>
      <c r="M83" s="99">
        <f t="shared" si="18"/>
        <v>21</v>
      </c>
      <c r="N83" s="99">
        <f t="shared" si="18"/>
        <v>126</v>
      </c>
      <c r="O83" s="99">
        <f t="shared" si="18"/>
        <v>295</v>
      </c>
      <c r="P83" s="99">
        <f t="shared" si="18"/>
        <v>227</v>
      </c>
      <c r="Q83" s="99">
        <f t="shared" si="18"/>
        <v>300</v>
      </c>
      <c r="R83" s="99">
        <f t="shared" si="18"/>
        <v>182</v>
      </c>
      <c r="S83" s="99">
        <f t="shared" si="18"/>
        <v>294</v>
      </c>
      <c r="T83" s="99">
        <f t="shared" si="18"/>
        <v>0</v>
      </c>
      <c r="U83" s="99">
        <f t="shared" si="18"/>
        <v>0</v>
      </c>
      <c r="V83" s="99">
        <f t="shared" si="18"/>
        <v>54</v>
      </c>
      <c r="W83" s="99">
        <f t="shared" si="18"/>
        <v>77</v>
      </c>
      <c r="X83" s="99">
        <f t="shared" si="18"/>
        <v>0</v>
      </c>
      <c r="Y83" s="99">
        <f t="shared" si="18"/>
        <v>180</v>
      </c>
    </row>
    <row r="84" spans="1:26" ht="30.6" hidden="1" customHeight="1" x14ac:dyDescent="0.3">
      <c r="A84" s="13" t="s">
        <v>81</v>
      </c>
      <c r="B84" s="23">
        <v>206898</v>
      </c>
      <c r="C84" s="23">
        <f>SUM(E84:Y84)</f>
        <v>168917</v>
      </c>
      <c r="D84" s="15"/>
      <c r="E84" s="10">
        <v>7966</v>
      </c>
      <c r="F84" s="10">
        <v>4773</v>
      </c>
      <c r="G84" s="10">
        <v>12705</v>
      </c>
      <c r="H84" s="10">
        <v>10210</v>
      </c>
      <c r="I84" s="10">
        <v>5220</v>
      </c>
      <c r="J84" s="10">
        <v>11137</v>
      </c>
      <c r="K84" s="10">
        <v>7436</v>
      </c>
      <c r="L84" s="10">
        <v>10692</v>
      </c>
      <c r="M84" s="10">
        <v>9400</v>
      </c>
      <c r="N84" s="10">
        <v>2638</v>
      </c>
      <c r="O84" s="10">
        <v>5499</v>
      </c>
      <c r="P84" s="10">
        <v>6646</v>
      </c>
      <c r="Q84" s="10">
        <v>9737</v>
      </c>
      <c r="R84" s="10">
        <v>10575</v>
      </c>
      <c r="S84" s="10">
        <v>9613</v>
      </c>
      <c r="T84" s="10">
        <v>6669</v>
      </c>
      <c r="U84" s="10">
        <v>7160</v>
      </c>
      <c r="V84" s="10">
        <v>1767</v>
      </c>
      <c r="W84" s="10">
        <v>5933</v>
      </c>
      <c r="X84" s="10">
        <v>15901</v>
      </c>
      <c r="Y84" s="10">
        <v>7240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8" hidden="1" customHeight="1" x14ac:dyDescent="0.3"/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  <row r="242" spans="2:2" x14ac:dyDescent="0.3">
      <c r="B242" s="2" t="s">
        <v>1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2020-05-21T10:58:42Z</cp:lastPrinted>
  <dcterms:created xsi:type="dcterms:W3CDTF">2017-06-08T05:54:08Z</dcterms:created>
  <dcterms:modified xsi:type="dcterms:W3CDTF">2020-05-21T11:33:33Z</dcterms:modified>
</cp:coreProperties>
</file>