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1"/>
  </bookViews>
  <sheets>
    <sheet name="2021 год" sheetId="1" r:id="rId1"/>
    <sheet name="2022-2023гг" sheetId="2" r:id="rId2"/>
  </sheets>
  <definedNames>
    <definedName name="_xlnm.Print_Area" localSheetId="0">'2021 год'!$A$1:$I$48</definedName>
  </definedNames>
  <calcPr fullCalcOnLoad="1"/>
</workbook>
</file>

<file path=xl/sharedStrings.xml><?xml version="1.0" encoding="utf-8"?>
<sst xmlns="http://schemas.openxmlformats.org/spreadsheetml/2006/main" count="174" uniqueCount="88">
  <si>
    <t>#Н/Д</t>
  </si>
  <si>
    <t xml:space="preserve">      НАЛОГОВЫЕ И НЕНАЛОГОВЫЕ ДОХОДЫ</t>
  </si>
  <si>
    <t xml:space="preserve">        НАЛОГИ НА ПРИБЫЛЬ, ДОХОДЫ</t>
  </si>
  <si>
    <t xml:space="preserve">        НАЛОГИ НА ТОВАРЫ (РАБОТЫ, УСЛУГИ), РЕАЛИЗУЕМЫЕ НА ТЕРРИТОРИИ РОССИЙСКОЙ ФЕДЕРАЦИИ</t>
  </si>
  <si>
    <t xml:space="preserve">        НАЛОГИ НА СОВОКУПНЫЙ ДОХОД</t>
  </si>
  <si>
    <t xml:space="preserve">        НАЛОГИ НА ИМУЩЕСТВО</t>
  </si>
  <si>
    <t xml:space="preserve">        НАЛОГИ, СБОРЫ И РЕГУЛЯРНЫЕ ПЛАТЕЖИ ЗА ПОЛЬЗОВАНИЕ ПРИРОДНЫМИ РЕСУРСАМИ</t>
  </si>
  <si>
    <t xml:space="preserve">        ГОСУДАРСТВЕННАЯ ПОШЛИНА</t>
  </si>
  <si>
    <t xml:space="preserve">        ДОХОДЫ ОТ ИСПОЛЬЗОВАНИЯ ИМУЩЕСТВА, НАХОДЯЩЕГОСЯ В ГОСУДАРСТВЕННОЙ И МУНИЦИПАЛЬНОЙ СОБСТВЕННОСТИ</t>
  </si>
  <si>
    <t xml:space="preserve">        ПЛАТЕЖИ ПРИ ПОЛЬЗОВАНИИ ПРИРОДНЫМИ РЕСУРСАМИ</t>
  </si>
  <si>
    <t xml:space="preserve">        ДОХОДЫ ОТ ПРОДАЖИ МАТЕРИАЛЬНЫХ И НЕМАТЕРИАЛЬНЫХ АКТИВОВ</t>
  </si>
  <si>
    <t xml:space="preserve">        ШТРАФЫ, САНКЦИИ, ВОЗМЕЩЕНИЕ УЩЕРБА</t>
  </si>
  <si>
    <t xml:space="preserve">      БЕЗВОЗМЕЗДНЫЕ ПОСТУПЛЕНИЯ</t>
  </si>
  <si>
    <t xml:space="preserve">          Субсидии бюджетам бюджетной системы Российской Федерации (межбюджетные субсидии)</t>
  </si>
  <si>
    <t xml:space="preserve">          Иные межбюджетные трансферты</t>
  </si>
  <si>
    <t>Наименование доходов</t>
  </si>
  <si>
    <t>ВСЕГО ДОХОДОВ</t>
  </si>
  <si>
    <t>Единый налог на вмененный доход для отдельных видов деятельности</t>
  </si>
  <si>
    <t>Единый сельскохозяйственный налог</t>
  </si>
  <si>
    <t xml:space="preserve">      БЕЗВОЗМЕЗДНЫЕ ПОСТУПЛЕНИЯ ОТ ДРУГИХ БЮДЖЕТОВ БЮДЖЕТНОЙ СИСТЕМЫ РОССИЙСКОЙ ФЕДЕРАЦИИ</t>
  </si>
  <si>
    <t>НАЛОГОВЫЕ ДОХОДЫ</t>
  </si>
  <si>
    <t>НЕНАЛОГОВЫЕ ДОХОДЫ</t>
  </si>
  <si>
    <t xml:space="preserve">        ДОХОДЫ ОТ ОКАЗАНИЯ ПЛАТНЫХ УСЛУГ (РАБОТ) И КОМПЕНСАЦИИ ЗАТРАТ ГОСУДАРСТВА</t>
  </si>
  <si>
    <t>Приложение 5</t>
  </si>
  <si>
    <t>к решению Моргаушского районного Собрания</t>
  </si>
  <si>
    <t>депутатов Чувашской Республики</t>
  </si>
  <si>
    <t>"О районном бюджете Моргаушского района</t>
  </si>
  <si>
    <t>Приложение 6</t>
  </si>
  <si>
    <t xml:space="preserve">Код бюджетной классификации </t>
  </si>
  <si>
    <t>10000000000000000</t>
  </si>
  <si>
    <t>10100000000000000</t>
  </si>
  <si>
    <t>10102000010000110</t>
  </si>
  <si>
    <t>Налог на доходы физических лиц</t>
  </si>
  <si>
    <t>10300000000000000</t>
  </si>
  <si>
    <t>10302000010000110</t>
  </si>
  <si>
    <t>Акцизы по подакцизным товарам (продукции), производимым на территории Российской Федерации</t>
  </si>
  <si>
    <t>10500000000000000</t>
  </si>
  <si>
    <t>10502000020000110</t>
  </si>
  <si>
    <t>10503000010000110</t>
  </si>
  <si>
    <t>10504000020000110</t>
  </si>
  <si>
    <t>Налог, взимаемый в связи с применением патентной системы налогообложения</t>
  </si>
  <si>
    <t>10600000000000000</t>
  </si>
  <si>
    <t>10604000020000110</t>
  </si>
  <si>
    <t>Транспортный налог</t>
  </si>
  <si>
    <t>10700000000000000</t>
  </si>
  <si>
    <t>10701000010000110</t>
  </si>
  <si>
    <t>Налог на добычу полезных ископаемых</t>
  </si>
  <si>
    <t>10800000000000000</t>
  </si>
  <si>
    <t>11100000000000000</t>
  </si>
  <si>
    <t>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</si>
  <si>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</si>
  <si>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11105000000000120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</si>
  <si>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</si>
  <si>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11107000000000120</t>
  </si>
  <si>
    <t>Платежи от государственных и муниципальных унитарных предприятий</t>
  </si>
  <si>
    <t>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</si>
  <si>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</si>
  <si>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11200000000000000</t>
  </si>
  <si>
    <t>11201000010000120</t>
  </si>
  <si>
    <t>Плата за негативное воздействие на окружающую среду</t>
  </si>
  <si>
    <t>11300000000000000</t>
  </si>
  <si>
    <t>11400000000000000</t>
  </si>
  <si>
    <t>11600000000000000</t>
  </si>
  <si>
    <t>20000000000000000</t>
  </si>
  <si>
    <t>20200000000000000</t>
  </si>
  <si>
    <t xml:space="preserve">          Дотации бюджетам бюджетной системы Российской Федерации</t>
  </si>
  <si>
    <t>Дотации на выравнивание бюджетной обеспеченности</t>
  </si>
  <si>
    <t xml:space="preserve">ПРОГНОЗИРУЕМЫЕ ОБЪЕМЫ </t>
  </si>
  <si>
    <t>Сумма</t>
  </si>
  <si>
    <t>(рублей)</t>
  </si>
  <si>
    <t>20210000000000151</t>
  </si>
  <si>
    <t>20215001000000151</t>
  </si>
  <si>
    <t>20220000000000151</t>
  </si>
  <si>
    <t>20230000000000151</t>
  </si>
  <si>
    <t>20240000000000151</t>
  </si>
  <si>
    <t xml:space="preserve">          Субвенции бюджетам бюджетной системы Российской Федерации</t>
  </si>
  <si>
    <t xml:space="preserve">      ВСЕГО ДОХОДОВ</t>
  </si>
  <si>
    <t>поступлений доходов в районный бюджет Моргаушского района Чувашской Республики                                  на 2021 и 2022 годы</t>
  </si>
  <si>
    <t>2022 год</t>
  </si>
  <si>
    <t>10501000010000110</t>
  </si>
  <si>
    <t>Налог, взимаемый в связи с применением упрощенной системы налогообложения</t>
  </si>
  <si>
    <t xml:space="preserve">от ___.___.2020 г. № С- ___  </t>
  </si>
  <si>
    <t>Чувашской Республики на 2021 год и</t>
  </si>
  <si>
    <t>плановый период 2022 и 2023 годов"</t>
  </si>
  <si>
    <t>поступлений доходов в районный бюджет Моргаушского района Чувашской Республики на 2021 год</t>
  </si>
  <si>
    <t>2023 год</t>
  </si>
  <si>
    <t>от__.___.2020 г. № С-____</t>
  </si>
  <si>
    <t>( тыс.рублей)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</si>
</sst>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,##0.000"/>
    <numFmt numFmtId="181" formatCode="#,##0.0"/>
  </numFmts>
  <fonts count="79">
    <font>
      <sz val="10"/>
      <name val="Arial"/>
      <family val="0"/>
    </font>
    <font>
      <sz val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Cambria"/>
      <family val="2"/>
    </font>
    <font>
      <b/>
      <sz val="12"/>
      <color indexed="8"/>
      <name val="Arial Cyr"/>
      <family val="2"/>
    </font>
    <font>
      <b/>
      <sz val="8"/>
      <color indexed="8"/>
      <name val="Cambria"/>
      <family val="2"/>
    </font>
    <font>
      <b/>
      <sz val="12"/>
      <color indexed="8"/>
      <name val="Cambria"/>
      <family val="2"/>
    </font>
    <font>
      <sz val="8"/>
      <color indexed="8"/>
      <name val="Cambria"/>
      <family val="2"/>
    </font>
    <font>
      <b/>
      <sz val="11"/>
      <color indexed="8"/>
      <name val="Cambria"/>
      <family val="2"/>
    </font>
    <font>
      <sz val="9"/>
      <color indexed="8"/>
      <name val="Cambria"/>
      <family val="2"/>
    </font>
    <font>
      <i/>
      <sz val="9"/>
      <color indexed="8"/>
      <name val="Cambria"/>
      <family val="2"/>
    </font>
    <font>
      <sz val="11"/>
      <color indexed="8"/>
      <name val="Cambria"/>
      <family val="2"/>
    </font>
    <font>
      <sz val="7"/>
      <color indexed="8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sz val="10"/>
      <color rgb="FF000000"/>
      <name val="Cambria"/>
      <family val="2"/>
    </font>
    <font>
      <b/>
      <sz val="12"/>
      <color rgb="FF000000"/>
      <name val="Arial Cyr"/>
      <family val="2"/>
    </font>
    <font>
      <b/>
      <sz val="8"/>
      <color rgb="FF000000"/>
      <name val="Cambria"/>
      <family val="2"/>
    </font>
    <font>
      <b/>
      <sz val="12"/>
      <color rgb="FF000000"/>
      <name val="Cambria"/>
      <family val="2"/>
    </font>
    <font>
      <sz val="8"/>
      <color rgb="FF000000"/>
      <name val="Cambria"/>
      <family val="2"/>
    </font>
    <font>
      <b/>
      <sz val="11"/>
      <color rgb="FF000000"/>
      <name val="Cambria"/>
      <family val="2"/>
    </font>
    <font>
      <b/>
      <sz val="10"/>
      <color rgb="FF000000"/>
      <name val="Arial Cyr"/>
      <family val="2"/>
    </font>
    <font>
      <sz val="9"/>
      <color rgb="FF000000"/>
      <name val="Cambria"/>
      <family val="2"/>
    </font>
    <font>
      <i/>
      <sz val="9"/>
      <color rgb="FF000000"/>
      <name val="Cambria"/>
      <family val="2"/>
    </font>
    <font>
      <sz val="11"/>
      <color rgb="FF000000"/>
      <name val="Cambria"/>
      <family val="2"/>
    </font>
    <font>
      <sz val="7"/>
      <color rgb="FF000000"/>
      <name val="Cambri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5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thin"/>
    </border>
  </borders>
  <cellStyleXfs count="178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45" fillId="0" borderId="0">
      <alignment/>
      <protection/>
    </xf>
    <xf numFmtId="0" fontId="45" fillId="0" borderId="0">
      <alignment vertical="center"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 vertical="center"/>
      <protection/>
    </xf>
    <xf numFmtId="0" fontId="46" fillId="0" borderId="0">
      <alignment/>
      <protection/>
    </xf>
    <xf numFmtId="0" fontId="10" fillId="0" borderId="0">
      <alignment/>
      <protection/>
    </xf>
    <xf numFmtId="0" fontId="46" fillId="21" borderId="0">
      <alignment/>
      <protection/>
    </xf>
    <xf numFmtId="0" fontId="47" fillId="21" borderId="0">
      <alignment vertical="center"/>
      <protection/>
    </xf>
    <xf numFmtId="0" fontId="48" fillId="0" borderId="0">
      <alignment horizontal="center"/>
      <protection/>
    </xf>
    <xf numFmtId="0" fontId="49" fillId="0" borderId="0">
      <alignment horizontal="center" vertical="center"/>
      <protection/>
    </xf>
    <xf numFmtId="0" fontId="46" fillId="0" borderId="0">
      <alignment horizontal="right" wrapText="1"/>
      <protection/>
    </xf>
    <xf numFmtId="0" fontId="50" fillId="0" borderId="0">
      <alignment horizontal="center" vertical="center" wrapText="1"/>
      <protection/>
    </xf>
    <xf numFmtId="0" fontId="46" fillId="0" borderId="0">
      <alignment horizontal="left" wrapText="1"/>
      <protection/>
    </xf>
    <xf numFmtId="0" fontId="47" fillId="0" borderId="0">
      <alignment vertical="center"/>
      <protection/>
    </xf>
    <xf numFmtId="0" fontId="46" fillId="21" borderId="1">
      <alignment/>
      <protection/>
    </xf>
    <xf numFmtId="0" fontId="47" fillId="0" borderId="0">
      <alignment horizontal="center" vertical="center"/>
      <protection/>
    </xf>
    <xf numFmtId="0" fontId="46" fillId="0" borderId="2">
      <alignment horizontal="center" vertical="center" wrapText="1"/>
      <protection/>
    </xf>
    <xf numFmtId="0" fontId="47" fillId="0" borderId="0">
      <alignment horizontal="center" vertical="center"/>
      <protection/>
    </xf>
    <xf numFmtId="0" fontId="46" fillId="21" borderId="3">
      <alignment/>
      <protection/>
    </xf>
    <xf numFmtId="0" fontId="47" fillId="0" borderId="0">
      <alignment vertical="center" wrapText="1"/>
      <protection/>
    </xf>
    <xf numFmtId="49" fontId="46" fillId="0" borderId="2">
      <alignment vertical="top" wrapText="1"/>
      <protection/>
    </xf>
    <xf numFmtId="0" fontId="51" fillId="0" borderId="0">
      <alignment vertical="center"/>
      <protection/>
    </xf>
    <xf numFmtId="0" fontId="46" fillId="21" borderId="4">
      <alignment/>
      <protection/>
    </xf>
    <xf numFmtId="0" fontId="52" fillId="0" borderId="0">
      <alignment vertical="center" wrapText="1"/>
      <protection/>
    </xf>
    <xf numFmtId="49" fontId="46" fillId="0" borderId="5">
      <alignment horizontal="center" vertical="top" shrinkToFit="1"/>
      <protection/>
    </xf>
    <xf numFmtId="0" fontId="53" fillId="0" borderId="4">
      <alignment horizontal="right"/>
      <protection/>
    </xf>
    <xf numFmtId="0" fontId="51" fillId="0" borderId="1">
      <alignment vertical="center"/>
      <protection/>
    </xf>
    <xf numFmtId="49" fontId="46" fillId="0" borderId="3">
      <alignment horizontal="center" vertical="top" shrinkToFit="1"/>
      <protection/>
    </xf>
    <xf numFmtId="0" fontId="46" fillId="0" borderId="0">
      <alignment/>
      <protection/>
    </xf>
    <xf numFmtId="0" fontId="51" fillId="0" borderId="2">
      <alignment horizontal="center" vertical="center" wrapText="1"/>
      <protection/>
    </xf>
    <xf numFmtId="49" fontId="46" fillId="0" borderId="6">
      <alignment horizontal="center" vertical="top" shrinkToFit="1"/>
      <protection/>
    </xf>
    <xf numFmtId="0" fontId="46" fillId="0" borderId="2">
      <alignment horizontal="center" vertical="center" wrapText="1"/>
      <protection/>
    </xf>
    <xf numFmtId="0" fontId="51" fillId="0" borderId="2">
      <alignment horizontal="center" vertical="center" wrapText="1"/>
      <protection/>
    </xf>
    <xf numFmtId="49" fontId="46" fillId="0" borderId="2">
      <alignment horizontal="center" vertical="top" shrinkToFit="1"/>
      <protection/>
    </xf>
    <xf numFmtId="49" fontId="46" fillId="0" borderId="5">
      <alignment horizontal="center" vertical="top" shrinkToFit="1"/>
      <protection/>
    </xf>
    <xf numFmtId="0" fontId="47" fillId="21" borderId="3">
      <alignment vertical="center"/>
      <protection/>
    </xf>
    <xf numFmtId="4" fontId="46" fillId="0" borderId="2">
      <alignment horizontal="right" vertical="top" shrinkToFit="1"/>
      <protection/>
    </xf>
    <xf numFmtId="49" fontId="46" fillId="0" borderId="3">
      <alignment horizontal="center" vertical="top" shrinkToFit="1"/>
      <protection/>
    </xf>
    <xf numFmtId="49" fontId="54" fillId="0" borderId="7">
      <alignment vertical="center" wrapText="1"/>
      <protection/>
    </xf>
    <xf numFmtId="0" fontId="46" fillId="21" borderId="4">
      <alignment/>
      <protection/>
    </xf>
    <xf numFmtId="49" fontId="46" fillId="0" borderId="6">
      <alignment horizontal="center" vertical="top" shrinkToFit="1"/>
      <protection/>
    </xf>
    <xf numFmtId="0" fontId="47" fillId="21" borderId="4">
      <alignment vertical="center"/>
      <protection/>
    </xf>
    <xf numFmtId="0" fontId="46" fillId="21" borderId="4">
      <alignment shrinkToFit="1"/>
      <protection/>
    </xf>
    <xf numFmtId="49" fontId="46" fillId="0" borderId="2">
      <alignment horizontal="center" vertical="top" shrinkToFit="1"/>
      <protection/>
    </xf>
    <xf numFmtId="49" fontId="55" fillId="0" borderId="8">
      <alignment horizontal="left" vertical="center" wrapText="1" indent="1"/>
      <protection/>
    </xf>
    <xf numFmtId="0" fontId="53" fillId="0" borderId="4">
      <alignment horizontal="right"/>
      <protection/>
    </xf>
    <xf numFmtId="4" fontId="46" fillId="0" borderId="2">
      <alignment horizontal="right" vertical="top" shrinkToFit="1"/>
      <protection/>
    </xf>
    <xf numFmtId="0" fontId="47" fillId="21" borderId="9">
      <alignment vertical="center"/>
      <protection/>
    </xf>
    <xf numFmtId="4" fontId="53" fillId="22" borderId="4">
      <alignment horizontal="right" vertical="top" shrinkToFit="1"/>
      <protection/>
    </xf>
    <xf numFmtId="4" fontId="53" fillId="22" borderId="4">
      <alignment horizontal="right" vertical="top" shrinkToFit="1"/>
      <protection/>
    </xf>
    <xf numFmtId="0" fontId="54" fillId="0" borderId="0">
      <alignment horizontal="left" vertical="center" wrapText="1"/>
      <protection/>
    </xf>
    <xf numFmtId="4" fontId="53" fillId="23" borderId="4">
      <alignment horizontal="right" vertical="top" shrinkToFit="1"/>
      <protection/>
    </xf>
    <xf numFmtId="4" fontId="53" fillId="23" borderId="4">
      <alignment horizontal="right" vertical="top" shrinkToFit="1"/>
      <protection/>
    </xf>
    <xf numFmtId="0" fontId="49" fillId="0" borderId="0">
      <alignment vertical="center"/>
      <protection/>
    </xf>
    <xf numFmtId="0" fontId="46" fillId="0" borderId="0">
      <alignment/>
      <protection/>
    </xf>
    <xf numFmtId="0" fontId="53" fillId="0" borderId="2">
      <alignment vertical="top" wrapText="1"/>
      <protection/>
    </xf>
    <xf numFmtId="0" fontId="47" fillId="0" borderId="1">
      <alignment horizontal="left" vertical="center" wrapText="1"/>
      <protection/>
    </xf>
    <xf numFmtId="4" fontId="53" fillId="22" borderId="2">
      <alignment horizontal="right" vertical="top" shrinkToFit="1"/>
      <protection/>
    </xf>
    <xf numFmtId="0" fontId="47" fillId="0" borderId="3">
      <alignment horizontal="left" vertical="center" wrapText="1"/>
      <protection/>
    </xf>
    <xf numFmtId="4" fontId="53" fillId="23" borderId="2">
      <alignment horizontal="right" vertical="top" shrinkToFit="1"/>
      <protection/>
    </xf>
    <xf numFmtId="0" fontId="47" fillId="0" borderId="4">
      <alignment vertical="center" wrapText="1"/>
      <protection/>
    </xf>
    <xf numFmtId="0" fontId="51" fillId="0" borderId="10">
      <alignment horizontal="center" vertical="center" wrapText="1"/>
      <protection/>
    </xf>
    <xf numFmtId="0" fontId="46" fillId="21" borderId="3">
      <alignment horizontal="center"/>
      <protection/>
    </xf>
    <xf numFmtId="0" fontId="47" fillId="21" borderId="11">
      <alignment vertical="center"/>
      <protection/>
    </xf>
    <xf numFmtId="0" fontId="46" fillId="21" borderId="4">
      <alignment horizontal="center"/>
      <protection/>
    </xf>
    <xf numFmtId="49" fontId="54" fillId="0" borderId="12">
      <alignment horizontal="center" vertical="center" shrinkToFit="1"/>
      <protection/>
    </xf>
    <xf numFmtId="49" fontId="55" fillId="0" borderId="12">
      <alignment horizontal="center" vertical="center" shrinkToFit="1"/>
      <protection/>
    </xf>
    <xf numFmtId="0" fontId="47" fillId="21" borderId="13">
      <alignment vertical="center"/>
      <protection/>
    </xf>
    <xf numFmtId="0" fontId="47" fillId="0" borderId="14">
      <alignment vertical="center"/>
      <protection/>
    </xf>
    <xf numFmtId="0" fontId="47" fillId="21" borderId="0">
      <alignment vertical="center" shrinkToFit="1"/>
      <protection/>
    </xf>
    <xf numFmtId="0" fontId="51" fillId="0" borderId="0">
      <alignment vertical="center" wrapText="1"/>
      <protection/>
    </xf>
    <xf numFmtId="1" fontId="54" fillId="0" borderId="2">
      <alignment horizontal="center" vertical="center" shrinkToFit="1"/>
      <protection/>
    </xf>
    <xf numFmtId="1" fontId="55" fillId="0" borderId="2">
      <alignment horizontal="center" vertical="center" shrinkToFit="1"/>
      <protection/>
    </xf>
    <xf numFmtId="49" fontId="51" fillId="0" borderId="0">
      <alignment vertical="center" wrapText="1"/>
      <protection/>
    </xf>
    <xf numFmtId="49" fontId="47" fillId="0" borderId="4">
      <alignment vertical="center" wrapText="1"/>
      <protection/>
    </xf>
    <xf numFmtId="49" fontId="47" fillId="0" borderId="0">
      <alignment vertical="center" wrapText="1"/>
      <protection/>
    </xf>
    <xf numFmtId="49" fontId="51" fillId="0" borderId="2">
      <alignment horizontal="center" vertical="center" wrapText="1"/>
      <protection/>
    </xf>
    <xf numFmtId="49" fontId="51" fillId="0" borderId="2">
      <alignment horizontal="center" vertical="center" wrapText="1"/>
      <protection/>
    </xf>
    <xf numFmtId="4" fontId="54" fillId="0" borderId="2">
      <alignment horizontal="right" vertical="center" shrinkToFit="1"/>
      <protection/>
    </xf>
    <xf numFmtId="4" fontId="55" fillId="0" borderId="2">
      <alignment horizontal="right" vertical="center" shrinkToFit="1"/>
      <protection/>
    </xf>
    <xf numFmtId="0" fontId="47" fillId="0" borderId="4">
      <alignment vertical="center"/>
      <protection/>
    </xf>
    <xf numFmtId="0" fontId="51" fillId="0" borderId="0">
      <alignment horizontal="right" vertical="center"/>
      <protection/>
    </xf>
    <xf numFmtId="0" fontId="54" fillId="0" borderId="0">
      <alignment horizontal="left" vertical="center" wrapText="1"/>
      <protection/>
    </xf>
    <xf numFmtId="0" fontId="56" fillId="0" borderId="0">
      <alignment vertical="center"/>
      <protection/>
    </xf>
    <xf numFmtId="0" fontId="56" fillId="0" borderId="1">
      <alignment vertical="center"/>
      <protection/>
    </xf>
    <xf numFmtId="0" fontId="56" fillId="0" borderId="4">
      <alignment vertical="center"/>
      <protection/>
    </xf>
    <xf numFmtId="0" fontId="51" fillId="0" borderId="2">
      <alignment horizontal="center" vertical="center" wrapText="1"/>
      <protection/>
    </xf>
    <xf numFmtId="0" fontId="57" fillId="0" borderId="0">
      <alignment horizontal="center" vertical="center" wrapText="1"/>
      <protection/>
    </xf>
    <xf numFmtId="0" fontId="51" fillId="0" borderId="15">
      <alignment vertical="center"/>
      <protection/>
    </xf>
    <xf numFmtId="0" fontId="51" fillId="0" borderId="16">
      <alignment horizontal="right" vertical="center"/>
      <protection/>
    </xf>
    <xf numFmtId="0" fontId="54" fillId="0" borderId="16">
      <alignment horizontal="right" vertical="center"/>
      <protection/>
    </xf>
    <xf numFmtId="0" fontId="54" fillId="0" borderId="10">
      <alignment horizontal="center" vertical="center"/>
      <protection/>
    </xf>
    <xf numFmtId="49" fontId="51" fillId="0" borderId="17">
      <alignment horizontal="center" vertical="center"/>
      <protection/>
    </xf>
    <xf numFmtId="0" fontId="51" fillId="0" borderId="18">
      <alignment horizontal="center" vertical="center" shrinkToFit="1"/>
      <protection/>
    </xf>
    <xf numFmtId="1" fontId="54" fillId="0" borderId="18">
      <alignment horizontal="center" vertical="center" shrinkToFit="1"/>
      <protection/>
    </xf>
    <xf numFmtId="0" fontId="54" fillId="0" borderId="18">
      <alignment vertical="center"/>
      <protection/>
    </xf>
    <xf numFmtId="49" fontId="54" fillId="0" borderId="18">
      <alignment horizontal="center" vertical="center"/>
      <protection/>
    </xf>
    <xf numFmtId="49" fontId="54" fillId="0" borderId="19">
      <alignment horizontal="center" vertical="center"/>
      <protection/>
    </xf>
    <xf numFmtId="0" fontId="56" fillId="0" borderId="14">
      <alignment vertical="center"/>
      <protection/>
    </xf>
    <xf numFmtId="4" fontId="54" fillId="0" borderId="7">
      <alignment horizontal="right" vertical="center" shrinkToFit="1"/>
      <protection/>
    </xf>
    <xf numFmtId="4" fontId="55" fillId="0" borderId="7">
      <alignment horizontal="right" vertical="center" shrinkToFit="1"/>
      <protection/>
    </xf>
    <xf numFmtId="0" fontId="51" fillId="0" borderId="12">
      <alignment horizontal="center" vertical="center" wrapText="1"/>
      <protection/>
    </xf>
    <xf numFmtId="0" fontId="51" fillId="0" borderId="2">
      <alignment horizontal="center" vertical="center" wrapText="1"/>
      <protection/>
    </xf>
    <xf numFmtId="0" fontId="52" fillId="0" borderId="0">
      <alignment horizontal="left" vertical="center" wrapText="1"/>
      <protection/>
    </xf>
    <xf numFmtId="0" fontId="51" fillId="0" borderId="12">
      <alignment horizontal="center" vertical="center" wrapText="1"/>
      <protection/>
    </xf>
    <xf numFmtId="49" fontId="47" fillId="21" borderId="4">
      <alignment vertical="center"/>
      <protection/>
    </xf>
    <xf numFmtId="1" fontId="54" fillId="0" borderId="12">
      <alignment horizontal="center" vertical="center" shrinkToFit="1"/>
      <protection/>
    </xf>
    <xf numFmtId="0" fontId="55" fillId="0" borderId="12">
      <alignment horizontal="center" vertical="center" shrinkToFit="1"/>
      <protection/>
    </xf>
    <xf numFmtId="0" fontId="51" fillId="0" borderId="2">
      <alignment horizontal="center" vertical="center" wrapText="1"/>
      <protection/>
    </xf>
    <xf numFmtId="0" fontId="50" fillId="0" borderId="0">
      <alignment vertical="center" wrapText="1"/>
      <protection/>
    </xf>
    <xf numFmtId="49" fontId="51" fillId="0" borderId="2">
      <alignment horizontal="center" vertical="center" wrapText="1"/>
      <protection/>
    </xf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8" fillId="30" borderId="20" applyNumberFormat="0" applyAlignment="0" applyProtection="0"/>
    <xf numFmtId="0" fontId="59" fillId="31" borderId="21" applyNumberFormat="0" applyAlignment="0" applyProtection="0"/>
    <xf numFmtId="0" fontId="60" fillId="31" borderId="20" applyNumberFormat="0" applyAlignment="0" applyProtection="0"/>
    <xf numFmtId="0" fontId="6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2" fillId="0" borderId="22" applyNumberFormat="0" applyFill="0" applyAlignment="0" applyProtection="0"/>
    <xf numFmtId="0" fontId="63" fillId="0" borderId="23" applyNumberFormat="0" applyFill="0" applyAlignment="0" applyProtection="0"/>
    <xf numFmtId="0" fontId="64" fillId="0" borderId="24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25" applyNumberFormat="0" applyFill="0" applyAlignment="0" applyProtection="0"/>
    <xf numFmtId="0" fontId="66" fillId="32" borderId="26" applyNumberFormat="0" applyAlignment="0" applyProtection="0"/>
    <xf numFmtId="0" fontId="67" fillId="0" borderId="0" applyNumberFormat="0" applyFill="0" applyBorder="0" applyAlignment="0" applyProtection="0"/>
    <xf numFmtId="0" fontId="68" fillId="33" borderId="0" applyNumberFormat="0" applyBorder="0" applyAlignment="0" applyProtection="0"/>
    <xf numFmtId="0" fontId="10" fillId="0" borderId="0">
      <alignment/>
      <protection/>
    </xf>
    <xf numFmtId="0" fontId="69" fillId="0" borderId="0" applyNumberFormat="0" applyFill="0" applyBorder="0" applyAlignment="0" applyProtection="0"/>
    <xf numFmtId="0" fontId="70" fillId="34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5" borderId="27" applyNumberFormat="0" applyFont="0" applyAlignment="0" applyProtection="0"/>
    <xf numFmtId="9" fontId="1" fillId="0" borderId="0" applyFont="0" applyFill="0" applyBorder="0" applyAlignment="0" applyProtection="0"/>
    <xf numFmtId="0" fontId="72" fillId="0" borderId="28" applyNumberFormat="0" applyFill="0" applyAlignment="0" applyProtection="0"/>
    <xf numFmtId="0" fontId="7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4" fillId="36" borderId="0" applyNumberFormat="0" applyBorder="0" applyAlignment="0" applyProtection="0"/>
  </cellStyleXfs>
  <cellXfs count="68">
    <xf numFmtId="0" fontId="0" fillId="2" borderId="0" xfId="0" applyAlignment="1">
      <alignment/>
    </xf>
    <xf numFmtId="0" fontId="3" fillId="2" borderId="29" xfId="0" applyFont="1" applyFill="1" applyBorder="1" applyAlignment="1">
      <alignment horizontal="right"/>
    </xf>
    <xf numFmtId="4" fontId="3" fillId="37" borderId="29" xfId="0" applyNumberFormat="1" applyFont="1" applyFill="1" applyBorder="1" applyAlignment="1">
      <alignment horizontal="right" vertical="top" shrinkToFit="1"/>
    </xf>
    <xf numFmtId="0" fontId="2" fillId="2" borderId="0" xfId="0" applyFont="1" applyFill="1" applyAlignment="1">
      <alignment/>
    </xf>
    <xf numFmtId="0" fontId="7" fillId="2" borderId="0" xfId="0" applyFont="1" applyFill="1" applyBorder="1" applyAlignment="1">
      <alignment horizontal="center" vertical="center" wrapText="1"/>
    </xf>
    <xf numFmtId="0" fontId="9" fillId="38" borderId="30" xfId="0" applyFont="1" applyFill="1" applyBorder="1" applyAlignment="1">
      <alignment horizontal="center" vertical="center" wrapText="1"/>
    </xf>
    <xf numFmtId="4" fontId="6" fillId="38" borderId="30" xfId="0" applyNumberFormat="1" applyFont="1" applyFill="1" applyBorder="1" applyAlignment="1">
      <alignment horizontal="right" vertical="center" wrapText="1"/>
    </xf>
    <xf numFmtId="4" fontId="6" fillId="39" borderId="30" xfId="0" applyNumberFormat="1" applyFont="1" applyFill="1" applyBorder="1" applyAlignment="1">
      <alignment horizontal="right" vertical="top" shrinkToFit="1"/>
    </xf>
    <xf numFmtId="4" fontId="6" fillId="40" borderId="30" xfId="0" applyNumberFormat="1" applyFont="1" applyFill="1" applyBorder="1" applyAlignment="1">
      <alignment horizontal="right" vertical="top" shrinkToFit="1"/>
    </xf>
    <xf numFmtId="4" fontId="6" fillId="37" borderId="30" xfId="0" applyNumberFormat="1" applyFont="1" applyFill="1" applyBorder="1" applyAlignment="1">
      <alignment horizontal="right" vertical="top" shrinkToFit="1"/>
    </xf>
    <xf numFmtId="4" fontId="6" fillId="0" borderId="30" xfId="0" applyNumberFormat="1" applyFont="1" applyFill="1" applyBorder="1" applyAlignment="1">
      <alignment horizontal="right" vertical="top" shrinkToFit="1"/>
    </xf>
    <xf numFmtId="4" fontId="9" fillId="37" borderId="30" xfId="0" applyNumberFormat="1" applyFont="1" applyFill="1" applyBorder="1" applyAlignment="1">
      <alignment horizontal="right" vertical="top" shrinkToFit="1"/>
    </xf>
    <xf numFmtId="4" fontId="9" fillId="0" borderId="30" xfId="0" applyNumberFormat="1" applyFont="1" applyFill="1" applyBorder="1" applyAlignment="1">
      <alignment horizontal="right" vertical="top" shrinkToFit="1"/>
    </xf>
    <xf numFmtId="0" fontId="4" fillId="2" borderId="31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9" fillId="38" borderId="35" xfId="0" applyFont="1" applyFill="1" applyBorder="1" applyAlignment="1">
      <alignment horizontal="center" vertical="center" wrapText="1"/>
    </xf>
    <xf numFmtId="0" fontId="6" fillId="39" borderId="35" xfId="0" applyFont="1" applyFill="1" applyBorder="1" applyAlignment="1">
      <alignment horizontal="left" vertical="justify" wrapText="1"/>
    </xf>
    <xf numFmtId="0" fontId="6" fillId="40" borderId="35" xfId="0" applyFont="1" applyFill="1" applyBorder="1" applyAlignment="1">
      <alignment horizontal="left" vertical="justify" wrapText="1"/>
    </xf>
    <xf numFmtId="0" fontId="6" fillId="2" borderId="35" xfId="0" applyFont="1" applyFill="1" applyBorder="1" applyAlignment="1">
      <alignment horizontal="left" vertical="justify" wrapText="1"/>
    </xf>
    <xf numFmtId="0" fontId="9" fillId="2" borderId="35" xfId="0" applyFont="1" applyFill="1" applyBorder="1" applyAlignment="1">
      <alignment horizontal="left" vertical="justify" wrapText="1"/>
    </xf>
    <xf numFmtId="0" fontId="75" fillId="0" borderId="6" xfId="91" applyNumberFormat="1" applyFont="1" applyBorder="1" applyProtection="1">
      <alignment vertical="top" wrapText="1"/>
      <protection/>
    </xf>
    <xf numFmtId="0" fontId="76" fillId="0" borderId="6" xfId="91" applyNumberFormat="1" applyFont="1" applyBorder="1" applyProtection="1">
      <alignment vertical="top" wrapText="1"/>
      <protection/>
    </xf>
    <xf numFmtId="0" fontId="3" fillId="2" borderId="0" xfId="0" applyFont="1" applyFill="1" applyBorder="1" applyAlignment="1">
      <alignment horizontal="right"/>
    </xf>
    <xf numFmtId="0" fontId="4" fillId="2" borderId="32" xfId="0" applyFont="1" applyFill="1" applyBorder="1" applyAlignment="1">
      <alignment horizontal="center" vertical="center" wrapText="1"/>
    </xf>
    <xf numFmtId="0" fontId="11" fillId="38" borderId="32" xfId="0" applyFont="1" applyFill="1" applyBorder="1" applyAlignment="1">
      <alignment/>
    </xf>
    <xf numFmtId="49" fontId="6" fillId="39" borderId="32" xfId="0" applyNumberFormat="1" applyFont="1" applyFill="1" applyBorder="1" applyAlignment="1">
      <alignment horizontal="center" vertical="top" shrinkToFit="1"/>
    </xf>
    <xf numFmtId="49" fontId="6" fillId="40" borderId="32" xfId="0" applyNumberFormat="1" applyFont="1" applyFill="1" applyBorder="1" applyAlignment="1">
      <alignment horizontal="center" vertical="top" shrinkToFit="1"/>
    </xf>
    <xf numFmtId="49" fontId="6" fillId="2" borderId="32" xfId="0" applyNumberFormat="1" applyFont="1" applyFill="1" applyBorder="1" applyAlignment="1">
      <alignment horizontal="center" vertical="top" shrinkToFit="1"/>
    </xf>
    <xf numFmtId="49" fontId="9" fillId="2" borderId="32" xfId="0" applyNumberFormat="1" applyFont="1" applyFill="1" applyBorder="1" applyAlignment="1">
      <alignment horizontal="center" vertical="top" shrinkToFit="1"/>
    </xf>
    <xf numFmtId="49" fontId="9" fillId="40" borderId="32" xfId="0" applyNumberFormat="1" applyFont="1" applyFill="1" applyBorder="1" applyAlignment="1">
      <alignment horizontal="center" vertical="top" shrinkToFit="1"/>
    </xf>
    <xf numFmtId="0" fontId="7" fillId="2" borderId="32" xfId="0" applyFont="1" applyFill="1" applyBorder="1" applyAlignment="1">
      <alignment horizontal="center" vertical="center" wrapText="1"/>
    </xf>
    <xf numFmtId="0" fontId="8" fillId="2" borderId="0" xfId="0" applyFont="1" applyAlignment="1">
      <alignment horizontal="center"/>
    </xf>
    <xf numFmtId="49" fontId="6" fillId="2" borderId="36" xfId="0" applyNumberFormat="1" applyFont="1" applyFill="1" applyBorder="1" applyAlignment="1">
      <alignment horizontal="center" vertical="top" shrinkToFit="1"/>
    </xf>
    <xf numFmtId="0" fontId="6" fillId="2" borderId="37" xfId="0" applyFont="1" applyFill="1" applyBorder="1" applyAlignment="1">
      <alignment horizontal="left" vertical="justify" wrapText="1"/>
    </xf>
    <xf numFmtId="4" fontId="6" fillId="37" borderId="38" xfId="0" applyNumberFormat="1" applyFont="1" applyFill="1" applyBorder="1" applyAlignment="1">
      <alignment horizontal="right" vertical="top" shrinkToFit="1"/>
    </xf>
    <xf numFmtId="49" fontId="6" fillId="2" borderId="39" xfId="0" applyNumberFormat="1" applyFont="1" applyFill="1" applyBorder="1" applyAlignment="1">
      <alignment horizontal="center" vertical="top" shrinkToFit="1"/>
    </xf>
    <xf numFmtId="4" fontId="6" fillId="37" borderId="31" xfId="0" applyNumberFormat="1" applyFont="1" applyFill="1" applyBorder="1" applyAlignment="1">
      <alignment horizontal="right" vertical="top" shrinkToFit="1"/>
    </xf>
    <xf numFmtId="4" fontId="6" fillId="37" borderId="32" xfId="0" applyNumberFormat="1" applyFont="1" applyFill="1" applyBorder="1" applyAlignment="1">
      <alignment horizontal="right" vertical="top" shrinkToFit="1"/>
    </xf>
    <xf numFmtId="0" fontId="8" fillId="2" borderId="0" xfId="0" applyFont="1" applyAlignment="1">
      <alignment wrapText="1"/>
    </xf>
    <xf numFmtId="49" fontId="9" fillId="2" borderId="39" xfId="0" applyNumberFormat="1" applyFont="1" applyFill="1" applyBorder="1" applyAlignment="1">
      <alignment horizontal="center" vertical="top" shrinkToFit="1"/>
    </xf>
    <xf numFmtId="4" fontId="6" fillId="37" borderId="40" xfId="0" applyNumberFormat="1" applyFont="1" applyFill="1" applyBorder="1" applyAlignment="1">
      <alignment horizontal="right" vertical="top" shrinkToFit="1"/>
    </xf>
    <xf numFmtId="4" fontId="6" fillId="41" borderId="38" xfId="0" applyNumberFormat="1" applyFont="1" applyFill="1" applyBorder="1" applyAlignment="1">
      <alignment horizontal="right" vertical="top" shrinkToFit="1"/>
    </xf>
    <xf numFmtId="4" fontId="77" fillId="42" borderId="32" xfId="0" applyNumberFormat="1" applyFont="1" applyFill="1" applyBorder="1" applyAlignment="1">
      <alignment horizontal="right" vertical="top"/>
    </xf>
    <xf numFmtId="4" fontId="78" fillId="2" borderId="32" xfId="0" applyNumberFormat="1" applyFont="1" applyBorder="1" applyAlignment="1">
      <alignment horizontal="right" vertical="top"/>
    </xf>
    <xf numFmtId="4" fontId="3" fillId="37" borderId="0" xfId="0" applyNumberFormat="1" applyFont="1" applyFill="1" applyBorder="1" applyAlignment="1">
      <alignment horizontal="right" vertical="top" shrinkToFit="1"/>
    </xf>
    <xf numFmtId="0" fontId="6" fillId="2" borderId="41" xfId="0" applyFont="1" applyFill="1" applyBorder="1" applyAlignment="1">
      <alignment horizontal="left" vertical="justify" wrapText="1"/>
    </xf>
    <xf numFmtId="4" fontId="6" fillId="37" borderId="42" xfId="0" applyNumberFormat="1" applyFont="1" applyFill="1" applyBorder="1" applyAlignment="1">
      <alignment horizontal="right" vertical="top" shrinkToFit="1"/>
    </xf>
    <xf numFmtId="0" fontId="2" fillId="2" borderId="0" xfId="0" applyFont="1" applyFill="1" applyAlignment="1">
      <alignment horizontal="left" wrapText="1"/>
    </xf>
    <xf numFmtId="0" fontId="6" fillId="2" borderId="0" xfId="0" applyFont="1" applyFill="1" applyBorder="1" applyAlignment="1">
      <alignment horizontal="center" vertical="center" wrapText="1"/>
    </xf>
    <xf numFmtId="0" fontId="8" fillId="2" borderId="0" xfId="0" applyFont="1" applyAlignment="1">
      <alignment horizontal="right"/>
    </xf>
    <xf numFmtId="0" fontId="6" fillId="2" borderId="32" xfId="0" applyFont="1" applyFill="1" applyBorder="1" applyAlignment="1">
      <alignment horizontal="center" vertical="center" wrapText="1"/>
    </xf>
    <xf numFmtId="4" fontId="0" fillId="2" borderId="0" xfId="0" applyNumberFormat="1" applyAlignment="1">
      <alignment/>
    </xf>
    <xf numFmtId="181" fontId="6" fillId="38" borderId="30" xfId="0" applyNumberFormat="1" applyFont="1" applyFill="1" applyBorder="1" applyAlignment="1">
      <alignment horizontal="right" vertical="center" wrapText="1"/>
    </xf>
    <xf numFmtId="181" fontId="6" fillId="39" borderId="30" xfId="0" applyNumberFormat="1" applyFont="1" applyFill="1" applyBorder="1" applyAlignment="1">
      <alignment horizontal="right" vertical="top" shrinkToFit="1"/>
    </xf>
    <xf numFmtId="181" fontId="6" fillId="40" borderId="30" xfId="0" applyNumberFormat="1" applyFont="1" applyFill="1" applyBorder="1" applyAlignment="1">
      <alignment horizontal="right" vertical="top" shrinkToFit="1"/>
    </xf>
    <xf numFmtId="181" fontId="6" fillId="0" borderId="30" xfId="0" applyNumberFormat="1" applyFont="1" applyFill="1" applyBorder="1" applyAlignment="1">
      <alignment horizontal="right" vertical="top" shrinkToFit="1"/>
    </xf>
    <xf numFmtId="181" fontId="9" fillId="0" borderId="30" xfId="0" applyNumberFormat="1" applyFont="1" applyFill="1" applyBorder="1" applyAlignment="1">
      <alignment horizontal="right" vertical="top" shrinkToFit="1"/>
    </xf>
    <xf numFmtId="181" fontId="6" fillId="0" borderId="38" xfId="0" applyNumberFormat="1" applyFont="1" applyFill="1" applyBorder="1" applyAlignment="1">
      <alignment horizontal="right" vertical="top" shrinkToFit="1"/>
    </xf>
    <xf numFmtId="181" fontId="9" fillId="0" borderId="32" xfId="0" applyNumberFormat="1" applyFont="1" applyFill="1" applyBorder="1" applyAlignment="1">
      <alignment horizontal="right" vertical="top" shrinkToFit="1"/>
    </xf>
    <xf numFmtId="181" fontId="9" fillId="0" borderId="31" xfId="0" applyNumberFormat="1" applyFont="1" applyFill="1" applyBorder="1" applyAlignment="1">
      <alignment horizontal="right" vertical="top" shrinkToFit="1"/>
    </xf>
    <xf numFmtId="181" fontId="78" fillId="42" borderId="43" xfId="0" applyNumberFormat="1" applyFont="1" applyFill="1" applyBorder="1" applyAlignment="1">
      <alignment horizontal="right" vertical="top"/>
    </xf>
    <xf numFmtId="181" fontId="77" fillId="42" borderId="43" xfId="0" applyNumberFormat="1" applyFont="1" applyFill="1" applyBorder="1" applyAlignment="1">
      <alignment horizontal="right" vertical="top"/>
    </xf>
    <xf numFmtId="181" fontId="78" fillId="2" borderId="43" xfId="0" applyNumberFormat="1" applyFont="1" applyBorder="1" applyAlignment="1">
      <alignment horizontal="right" vertical="top"/>
    </xf>
    <xf numFmtId="181" fontId="78" fillId="2" borderId="44" xfId="0" applyNumberFormat="1" applyFont="1" applyBorder="1" applyAlignment="1">
      <alignment horizontal="right" vertical="top"/>
    </xf>
  </cellXfs>
  <cellStyles count="1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style0 2" xfId="36"/>
    <cellStyle name="style0 3" xfId="37"/>
    <cellStyle name="td" xfId="38"/>
    <cellStyle name="td 2" xfId="39"/>
    <cellStyle name="td 3" xfId="40"/>
    <cellStyle name="tr" xfId="41"/>
    <cellStyle name="xl21" xfId="42"/>
    <cellStyle name="xl21 2" xfId="43"/>
    <cellStyle name="xl22" xfId="44"/>
    <cellStyle name="xl22 2" xfId="45"/>
    <cellStyle name="xl23" xfId="46"/>
    <cellStyle name="xl23 2" xfId="47"/>
    <cellStyle name="xl24" xfId="48"/>
    <cellStyle name="xl24 2" xfId="49"/>
    <cellStyle name="xl25" xfId="50"/>
    <cellStyle name="xl25 2" xfId="51"/>
    <cellStyle name="xl26" xfId="52"/>
    <cellStyle name="xl26 2" xfId="53"/>
    <cellStyle name="xl27" xfId="54"/>
    <cellStyle name="xl27 2" xfId="55"/>
    <cellStyle name="xl28" xfId="56"/>
    <cellStyle name="xl28 2" xfId="57"/>
    <cellStyle name="xl29" xfId="58"/>
    <cellStyle name="xl29 2" xfId="59"/>
    <cellStyle name="xl29 3" xfId="60"/>
    <cellStyle name="xl30" xfId="61"/>
    <cellStyle name="xl30 2" xfId="62"/>
    <cellStyle name="xl30 3" xfId="63"/>
    <cellStyle name="xl31" xfId="64"/>
    <cellStyle name="xl31 2" xfId="65"/>
    <cellStyle name="xl31 3" xfId="66"/>
    <cellStyle name="xl32" xfId="67"/>
    <cellStyle name="xl32 2" xfId="68"/>
    <cellStyle name="xl32 3" xfId="69"/>
    <cellStyle name="xl33" xfId="70"/>
    <cellStyle name="xl33 2" xfId="71"/>
    <cellStyle name="xl33 3" xfId="72"/>
    <cellStyle name="xl34" xfId="73"/>
    <cellStyle name="xl34 2" xfId="74"/>
    <cellStyle name="xl34 3" xfId="75"/>
    <cellStyle name="xl35" xfId="76"/>
    <cellStyle name="xl35 2" xfId="77"/>
    <cellStyle name="xl35 3" xfId="78"/>
    <cellStyle name="xl36" xfId="79"/>
    <cellStyle name="xl36 2" xfId="80"/>
    <cellStyle name="xl36 3" xfId="81"/>
    <cellStyle name="xl37" xfId="82"/>
    <cellStyle name="xl37 2" xfId="83"/>
    <cellStyle name="xl37 3" xfId="84"/>
    <cellStyle name="xl38" xfId="85"/>
    <cellStyle name="xl38 2" xfId="86"/>
    <cellStyle name="xl38 3" xfId="87"/>
    <cellStyle name="xl39" xfId="88"/>
    <cellStyle name="xl39 2" xfId="89"/>
    <cellStyle name="xl39 3" xfId="90"/>
    <cellStyle name="xl40" xfId="91"/>
    <cellStyle name="xl40 2" xfId="92"/>
    <cellStyle name="xl41" xfId="93"/>
    <cellStyle name="xl41 2" xfId="94"/>
    <cellStyle name="xl42" xfId="95"/>
    <cellStyle name="xl42 2" xfId="96"/>
    <cellStyle name="xl43" xfId="97"/>
    <cellStyle name="xl43 2" xfId="98"/>
    <cellStyle name="xl44" xfId="99"/>
    <cellStyle name="xl44 2" xfId="100"/>
    <cellStyle name="xl45" xfId="101"/>
    <cellStyle name="xl46" xfId="102"/>
    <cellStyle name="xl47" xfId="103"/>
    <cellStyle name="xl48" xfId="104"/>
    <cellStyle name="xl49" xfId="105"/>
    <cellStyle name="xl50" xfId="106"/>
    <cellStyle name="xl51" xfId="107"/>
    <cellStyle name="xl52" xfId="108"/>
    <cellStyle name="xl53" xfId="109"/>
    <cellStyle name="xl54" xfId="110"/>
    <cellStyle name="xl55" xfId="111"/>
    <cellStyle name="xl56" xfId="112"/>
    <cellStyle name="xl57" xfId="113"/>
    <cellStyle name="xl58" xfId="114"/>
    <cellStyle name="xl59" xfId="115"/>
    <cellStyle name="xl60" xfId="116"/>
    <cellStyle name="xl61" xfId="117"/>
    <cellStyle name="xl62" xfId="118"/>
    <cellStyle name="xl63" xfId="119"/>
    <cellStyle name="xl64" xfId="120"/>
    <cellStyle name="xl65" xfId="121"/>
    <cellStyle name="xl66" xfId="122"/>
    <cellStyle name="xl67" xfId="123"/>
    <cellStyle name="xl68" xfId="124"/>
    <cellStyle name="xl69" xfId="125"/>
    <cellStyle name="xl70" xfId="126"/>
    <cellStyle name="xl71" xfId="127"/>
    <cellStyle name="xl72" xfId="128"/>
    <cellStyle name="xl73" xfId="129"/>
    <cellStyle name="xl74" xfId="130"/>
    <cellStyle name="xl75" xfId="131"/>
    <cellStyle name="xl76" xfId="132"/>
    <cellStyle name="xl77" xfId="133"/>
    <cellStyle name="xl78" xfId="134"/>
    <cellStyle name="xl79" xfId="135"/>
    <cellStyle name="xl80" xfId="136"/>
    <cellStyle name="xl81" xfId="137"/>
    <cellStyle name="xl82" xfId="138"/>
    <cellStyle name="xl83" xfId="139"/>
    <cellStyle name="xl84" xfId="140"/>
    <cellStyle name="xl85" xfId="141"/>
    <cellStyle name="xl86" xfId="142"/>
    <cellStyle name="xl87" xfId="143"/>
    <cellStyle name="xl88" xfId="144"/>
    <cellStyle name="xl89" xfId="145"/>
    <cellStyle name="xl90" xfId="146"/>
    <cellStyle name="Акцент1" xfId="147"/>
    <cellStyle name="Акцент2" xfId="148"/>
    <cellStyle name="Акцент3" xfId="149"/>
    <cellStyle name="Акцент4" xfId="150"/>
    <cellStyle name="Акцент5" xfId="151"/>
    <cellStyle name="Акцент6" xfId="152"/>
    <cellStyle name="Ввод " xfId="153"/>
    <cellStyle name="Вывод" xfId="154"/>
    <cellStyle name="Вычисление" xfId="155"/>
    <cellStyle name="Hyperlink" xfId="156"/>
    <cellStyle name="Currency" xfId="157"/>
    <cellStyle name="Currency [0]" xfId="158"/>
    <cellStyle name="Заголовок 1" xfId="159"/>
    <cellStyle name="Заголовок 2" xfId="160"/>
    <cellStyle name="Заголовок 3" xfId="161"/>
    <cellStyle name="Заголовок 4" xfId="162"/>
    <cellStyle name="Итог" xfId="163"/>
    <cellStyle name="Контрольная ячейка" xfId="164"/>
    <cellStyle name="Название" xfId="165"/>
    <cellStyle name="Нейтральный" xfId="166"/>
    <cellStyle name="Обычный 2" xfId="167"/>
    <cellStyle name="Followed Hyperlink" xfId="168"/>
    <cellStyle name="Плохой" xfId="169"/>
    <cellStyle name="Пояснение" xfId="170"/>
    <cellStyle name="Примечание" xfId="171"/>
    <cellStyle name="Percent" xfId="172"/>
    <cellStyle name="Связанная ячейка" xfId="173"/>
    <cellStyle name="Текст предупреждения" xfId="174"/>
    <cellStyle name="Comma" xfId="175"/>
    <cellStyle name="Comma [0]" xfId="176"/>
    <cellStyle name="Хороший" xfId="177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view="pageBreakPreview" zoomScaleSheetLayoutView="100" zoomScalePageLayoutView="0" workbookViewId="0" topLeftCell="A10">
      <selection activeCell="A15" sqref="A15"/>
    </sheetView>
  </sheetViews>
  <sheetFormatPr defaultColWidth="9.140625" defaultRowHeight="12.75" outlineLevelRow="5"/>
  <cols>
    <col min="1" max="1" width="22.57421875" style="0" customWidth="1"/>
    <col min="2" max="2" width="49.421875" style="0" customWidth="1"/>
    <col min="3" max="8" width="12.8515625" style="0" hidden="1" customWidth="1"/>
    <col min="9" max="9" width="16.8515625" style="0" customWidth="1"/>
    <col min="10" max="10" width="10.140625" style="0" bestFit="1" customWidth="1"/>
  </cols>
  <sheetData>
    <row r="1" spans="2:9" ht="15.75">
      <c r="B1" s="53" t="s">
        <v>23</v>
      </c>
      <c r="C1" s="53"/>
      <c r="D1" s="53"/>
      <c r="E1" s="53"/>
      <c r="F1" s="53"/>
      <c r="G1" s="53"/>
      <c r="H1" s="53"/>
      <c r="I1" s="53"/>
    </row>
    <row r="2" spans="2:9" ht="15.75">
      <c r="B2" s="53" t="s">
        <v>24</v>
      </c>
      <c r="C2" s="53"/>
      <c r="D2" s="53"/>
      <c r="E2" s="53"/>
      <c r="F2" s="53"/>
      <c r="G2" s="53"/>
      <c r="H2" s="53"/>
      <c r="I2" s="53"/>
    </row>
    <row r="3" spans="2:9" ht="15.75">
      <c r="B3" s="53" t="s">
        <v>25</v>
      </c>
      <c r="C3" s="53"/>
      <c r="D3" s="53"/>
      <c r="E3" s="53"/>
      <c r="F3" s="53"/>
      <c r="G3" s="53"/>
      <c r="H3" s="53"/>
      <c r="I3" s="53"/>
    </row>
    <row r="4" spans="2:9" ht="15.75">
      <c r="B4" s="53" t="s">
        <v>81</v>
      </c>
      <c r="C4" s="53"/>
      <c r="D4" s="53"/>
      <c r="E4" s="53"/>
      <c r="F4" s="53"/>
      <c r="G4" s="53"/>
      <c r="H4" s="53"/>
      <c r="I4" s="53"/>
    </row>
    <row r="5" spans="2:9" ht="15.75">
      <c r="B5" s="53" t="s">
        <v>26</v>
      </c>
      <c r="C5" s="53"/>
      <c r="D5" s="53"/>
      <c r="E5" s="53"/>
      <c r="F5" s="53"/>
      <c r="G5" s="53"/>
      <c r="H5" s="53"/>
      <c r="I5" s="53"/>
    </row>
    <row r="6" spans="2:9" ht="15.75">
      <c r="B6" s="53" t="s">
        <v>82</v>
      </c>
      <c r="C6" s="53"/>
      <c r="D6" s="53"/>
      <c r="E6" s="53"/>
      <c r="F6" s="53"/>
      <c r="G6" s="53"/>
      <c r="H6" s="53"/>
      <c r="I6" s="53"/>
    </row>
    <row r="7" spans="2:9" ht="15.75">
      <c r="B7" s="53" t="s">
        <v>83</v>
      </c>
      <c r="C7" s="53"/>
      <c r="D7" s="53"/>
      <c r="E7" s="53"/>
      <c r="F7" s="53"/>
      <c r="G7" s="53"/>
      <c r="H7" s="53"/>
      <c r="I7" s="53"/>
    </row>
    <row r="9" spans="1:9" ht="18" customHeight="1">
      <c r="A9" s="52" t="s">
        <v>67</v>
      </c>
      <c r="B9" s="52"/>
      <c r="C9" s="52"/>
      <c r="D9" s="52"/>
      <c r="E9" s="52"/>
      <c r="F9" s="52"/>
      <c r="G9" s="52"/>
      <c r="H9" s="52"/>
      <c r="I9" s="52"/>
    </row>
    <row r="10" spans="1:9" ht="33.75" customHeight="1">
      <c r="A10" s="52" t="s">
        <v>84</v>
      </c>
      <c r="B10" s="52"/>
      <c r="C10" s="52"/>
      <c r="D10" s="52"/>
      <c r="E10" s="52"/>
      <c r="F10" s="52"/>
      <c r="G10" s="52"/>
      <c r="H10" s="52"/>
      <c r="I10" s="52"/>
    </row>
    <row r="11" spans="1:9" ht="18" customHeight="1">
      <c r="A11" s="4"/>
      <c r="B11" s="4"/>
      <c r="C11" s="4"/>
      <c r="D11" s="4"/>
      <c r="E11" s="4"/>
      <c r="F11" s="4"/>
      <c r="G11" s="4"/>
      <c r="H11" s="4"/>
      <c r="I11" s="16" t="s">
        <v>87</v>
      </c>
    </row>
    <row r="12" spans="1:9" ht="34.5" customHeight="1">
      <c r="A12" s="15" t="s">
        <v>28</v>
      </c>
      <c r="B12" s="18" t="s">
        <v>15</v>
      </c>
      <c r="C12" s="15" t="s">
        <v>0</v>
      </c>
      <c r="D12" s="15" t="s">
        <v>0</v>
      </c>
      <c r="E12" s="15" t="s">
        <v>0</v>
      </c>
      <c r="F12" s="15" t="s">
        <v>0</v>
      </c>
      <c r="G12" s="15" t="s">
        <v>0</v>
      </c>
      <c r="H12" s="15" t="s">
        <v>0</v>
      </c>
      <c r="I12" s="15" t="s">
        <v>68</v>
      </c>
    </row>
    <row r="13" spans="1:9" ht="12.75">
      <c r="A13" s="27">
        <v>1</v>
      </c>
      <c r="B13" s="17">
        <v>2</v>
      </c>
      <c r="C13" s="14"/>
      <c r="D13" s="14"/>
      <c r="E13" s="14"/>
      <c r="F13" s="14"/>
      <c r="G13" s="14"/>
      <c r="H13" s="14"/>
      <c r="I13" s="13">
        <v>3</v>
      </c>
    </row>
    <row r="14" spans="1:9" ht="16.5" customHeight="1">
      <c r="A14" s="28"/>
      <c r="B14" s="28" t="s">
        <v>76</v>
      </c>
      <c r="C14" s="5"/>
      <c r="D14" s="5"/>
      <c r="E14" s="5"/>
      <c r="F14" s="5"/>
      <c r="G14" s="5"/>
      <c r="H14" s="5"/>
      <c r="I14" s="56">
        <f>I15+I42</f>
        <v>869214.3999999999</v>
      </c>
    </row>
    <row r="15" spans="1:9" ht="31.5">
      <c r="A15" s="29" t="s">
        <v>29</v>
      </c>
      <c r="B15" s="20" t="s">
        <v>1</v>
      </c>
      <c r="C15" s="7">
        <v>120700186</v>
      </c>
      <c r="D15" s="7">
        <v>0</v>
      </c>
      <c r="E15" s="7">
        <v>120700186</v>
      </c>
      <c r="F15" s="7">
        <v>0</v>
      </c>
      <c r="G15" s="7">
        <v>120700186</v>
      </c>
      <c r="H15" s="7">
        <v>0</v>
      </c>
      <c r="I15" s="57">
        <f>I16+I31</f>
        <v>163843</v>
      </c>
    </row>
    <row r="16" spans="1:9" ht="15.75">
      <c r="A16" s="30"/>
      <c r="B16" s="21" t="s">
        <v>20</v>
      </c>
      <c r="C16" s="8"/>
      <c r="D16" s="8"/>
      <c r="E16" s="8"/>
      <c r="F16" s="8"/>
      <c r="G16" s="8"/>
      <c r="H16" s="8"/>
      <c r="I16" s="58">
        <f>I17+I19+I21+I26+I28+I30</f>
        <v>148717</v>
      </c>
    </row>
    <row r="17" spans="1:9" ht="15.75" outlineLevel="1">
      <c r="A17" s="31" t="s">
        <v>30</v>
      </c>
      <c r="B17" s="22" t="s">
        <v>2</v>
      </c>
      <c r="C17" s="9">
        <v>81192900</v>
      </c>
      <c r="D17" s="9">
        <v>0</v>
      </c>
      <c r="E17" s="9">
        <v>81192900</v>
      </c>
      <c r="F17" s="9">
        <v>0</v>
      </c>
      <c r="G17" s="9">
        <v>81192900</v>
      </c>
      <c r="H17" s="9">
        <v>0</v>
      </c>
      <c r="I17" s="59">
        <f>I18</f>
        <v>124321</v>
      </c>
    </row>
    <row r="18" spans="1:9" ht="15.75" outlineLevel="5">
      <c r="A18" s="32" t="s">
        <v>31</v>
      </c>
      <c r="B18" s="23" t="s">
        <v>32</v>
      </c>
      <c r="C18" s="11">
        <v>81192900</v>
      </c>
      <c r="D18" s="11">
        <v>0</v>
      </c>
      <c r="E18" s="11">
        <v>81192900</v>
      </c>
      <c r="F18" s="11">
        <v>0</v>
      </c>
      <c r="G18" s="11">
        <v>81192900</v>
      </c>
      <c r="H18" s="11">
        <v>0</v>
      </c>
      <c r="I18" s="60">
        <v>124321</v>
      </c>
    </row>
    <row r="19" spans="1:9" ht="47.25" outlineLevel="1">
      <c r="A19" s="31" t="s">
        <v>33</v>
      </c>
      <c r="B19" s="22" t="s">
        <v>3</v>
      </c>
      <c r="C19" s="9">
        <v>3227400</v>
      </c>
      <c r="D19" s="9">
        <v>0</v>
      </c>
      <c r="E19" s="9">
        <v>3227400</v>
      </c>
      <c r="F19" s="9">
        <v>0</v>
      </c>
      <c r="G19" s="9">
        <v>3227400</v>
      </c>
      <c r="H19" s="9">
        <v>0</v>
      </c>
      <c r="I19" s="59">
        <f>I20</f>
        <v>5168.1</v>
      </c>
    </row>
    <row r="20" spans="1:9" ht="47.25" outlineLevel="5">
      <c r="A20" s="32" t="s">
        <v>34</v>
      </c>
      <c r="B20" s="23" t="s">
        <v>35</v>
      </c>
      <c r="C20" s="11">
        <v>1266800</v>
      </c>
      <c r="D20" s="11">
        <v>0</v>
      </c>
      <c r="E20" s="11">
        <v>1266800</v>
      </c>
      <c r="F20" s="11">
        <v>0</v>
      </c>
      <c r="G20" s="11">
        <v>1266800</v>
      </c>
      <c r="H20" s="11">
        <v>0</v>
      </c>
      <c r="I20" s="60">
        <v>5168.1</v>
      </c>
    </row>
    <row r="21" spans="1:9" ht="15.75" outlineLevel="1">
      <c r="A21" s="36" t="s">
        <v>36</v>
      </c>
      <c r="B21" s="37" t="s">
        <v>4</v>
      </c>
      <c r="C21" s="38">
        <v>12850000</v>
      </c>
      <c r="D21" s="38">
        <v>0</v>
      </c>
      <c r="E21" s="38">
        <v>12850000</v>
      </c>
      <c r="F21" s="38">
        <v>0</v>
      </c>
      <c r="G21" s="38">
        <v>12850000</v>
      </c>
      <c r="H21" s="38">
        <v>0</v>
      </c>
      <c r="I21" s="61">
        <f>SUM(I22+I23+I24+I25)</f>
        <v>11927.9</v>
      </c>
    </row>
    <row r="22" spans="1:9" ht="31.5" outlineLevel="1">
      <c r="A22" s="31" t="s">
        <v>37</v>
      </c>
      <c r="B22" s="23" t="s">
        <v>17</v>
      </c>
      <c r="C22" s="41"/>
      <c r="D22" s="41"/>
      <c r="E22" s="41"/>
      <c r="F22" s="41"/>
      <c r="G22" s="41"/>
      <c r="H22" s="41"/>
      <c r="I22" s="62">
        <v>650.7</v>
      </c>
    </row>
    <row r="23" spans="1:9" ht="31.5" outlineLevel="1">
      <c r="A23" s="39" t="s">
        <v>79</v>
      </c>
      <c r="B23" s="42" t="s">
        <v>80</v>
      </c>
      <c r="C23" s="40">
        <v>12850000</v>
      </c>
      <c r="D23" s="40">
        <v>0</v>
      </c>
      <c r="E23" s="40">
        <v>12850000</v>
      </c>
      <c r="F23" s="40">
        <v>0</v>
      </c>
      <c r="G23" s="40">
        <v>12850000</v>
      </c>
      <c r="H23" s="40">
        <v>0</v>
      </c>
      <c r="I23" s="63">
        <v>9793.9</v>
      </c>
    </row>
    <row r="24" spans="1:9" ht="15.75" outlineLevel="5">
      <c r="A24" s="32" t="s">
        <v>38</v>
      </c>
      <c r="B24" s="23" t="s">
        <v>18</v>
      </c>
      <c r="C24" s="11">
        <v>1250000</v>
      </c>
      <c r="D24" s="11">
        <v>0</v>
      </c>
      <c r="E24" s="11">
        <v>1250000</v>
      </c>
      <c r="F24" s="11">
        <v>0</v>
      </c>
      <c r="G24" s="11">
        <v>1250000</v>
      </c>
      <c r="H24" s="11">
        <v>0</v>
      </c>
      <c r="I24" s="60">
        <v>1283.3</v>
      </c>
    </row>
    <row r="25" spans="1:9" ht="31.5" outlineLevel="5">
      <c r="A25" s="32" t="s">
        <v>39</v>
      </c>
      <c r="B25" s="23" t="s">
        <v>40</v>
      </c>
      <c r="C25" s="11">
        <v>600000</v>
      </c>
      <c r="D25" s="11">
        <v>0</v>
      </c>
      <c r="E25" s="11">
        <v>600000</v>
      </c>
      <c r="F25" s="11">
        <v>0</v>
      </c>
      <c r="G25" s="11">
        <v>600000</v>
      </c>
      <c r="H25" s="11">
        <v>0</v>
      </c>
      <c r="I25" s="60">
        <v>200</v>
      </c>
    </row>
    <row r="26" spans="1:9" ht="15.75" outlineLevel="1">
      <c r="A26" s="31" t="s">
        <v>41</v>
      </c>
      <c r="B26" s="22" t="s">
        <v>5</v>
      </c>
      <c r="C26" s="9">
        <v>1277000</v>
      </c>
      <c r="D26" s="9">
        <v>0</v>
      </c>
      <c r="E26" s="9">
        <v>1277000</v>
      </c>
      <c r="F26" s="9">
        <v>0</v>
      </c>
      <c r="G26" s="9">
        <v>1277000</v>
      </c>
      <c r="H26" s="9">
        <v>0</v>
      </c>
      <c r="I26" s="59">
        <f>I27</f>
        <v>2400</v>
      </c>
    </row>
    <row r="27" spans="1:9" ht="15.75" outlineLevel="5">
      <c r="A27" s="32" t="s">
        <v>42</v>
      </c>
      <c r="B27" s="23" t="s">
        <v>43</v>
      </c>
      <c r="C27" s="11">
        <v>113650</v>
      </c>
      <c r="D27" s="11">
        <v>0</v>
      </c>
      <c r="E27" s="11">
        <v>113650</v>
      </c>
      <c r="F27" s="11">
        <v>0</v>
      </c>
      <c r="G27" s="11">
        <v>113650</v>
      </c>
      <c r="H27" s="11">
        <v>0</v>
      </c>
      <c r="I27" s="60">
        <v>2400</v>
      </c>
    </row>
    <row r="28" spans="1:9" ht="47.25" outlineLevel="1">
      <c r="A28" s="31" t="s">
        <v>44</v>
      </c>
      <c r="B28" s="22" t="s">
        <v>6</v>
      </c>
      <c r="C28" s="9">
        <v>4000000</v>
      </c>
      <c r="D28" s="9">
        <v>0</v>
      </c>
      <c r="E28" s="9">
        <v>4000000</v>
      </c>
      <c r="F28" s="9">
        <v>0</v>
      </c>
      <c r="G28" s="9">
        <v>4000000</v>
      </c>
      <c r="H28" s="9">
        <v>0</v>
      </c>
      <c r="I28" s="59">
        <f>I29</f>
        <v>1900</v>
      </c>
    </row>
    <row r="29" spans="1:9" ht="15.75" outlineLevel="5">
      <c r="A29" s="32" t="s">
        <v>45</v>
      </c>
      <c r="B29" s="23" t="s">
        <v>46</v>
      </c>
      <c r="C29" s="11">
        <v>4000000</v>
      </c>
      <c r="D29" s="11">
        <v>0</v>
      </c>
      <c r="E29" s="11">
        <v>4000000</v>
      </c>
      <c r="F29" s="11">
        <v>0</v>
      </c>
      <c r="G29" s="11">
        <v>4000000</v>
      </c>
      <c r="H29" s="11">
        <v>0</v>
      </c>
      <c r="I29" s="60">
        <v>1900</v>
      </c>
    </row>
    <row r="30" spans="1:9" ht="15.75" outlineLevel="1">
      <c r="A30" s="31" t="s">
        <v>47</v>
      </c>
      <c r="B30" s="22" t="s">
        <v>7</v>
      </c>
      <c r="C30" s="9">
        <v>1400000</v>
      </c>
      <c r="D30" s="9">
        <v>0</v>
      </c>
      <c r="E30" s="9">
        <v>1400000</v>
      </c>
      <c r="F30" s="9">
        <v>0</v>
      </c>
      <c r="G30" s="9">
        <v>1400000</v>
      </c>
      <c r="H30" s="9">
        <v>0</v>
      </c>
      <c r="I30" s="59">
        <v>3000</v>
      </c>
    </row>
    <row r="31" spans="1:9" ht="15.75" outlineLevel="5">
      <c r="A31" s="33"/>
      <c r="B31" s="21" t="s">
        <v>21</v>
      </c>
      <c r="C31" s="8"/>
      <c r="D31" s="8"/>
      <c r="E31" s="8"/>
      <c r="F31" s="8"/>
      <c r="G31" s="8"/>
      <c r="H31" s="8"/>
      <c r="I31" s="58">
        <f>I32+I37+I39+I40+I41</f>
        <v>15126</v>
      </c>
    </row>
    <row r="32" spans="1:9" ht="63" outlineLevel="1">
      <c r="A32" s="31" t="s">
        <v>48</v>
      </c>
      <c r="B32" s="22" t="s">
        <v>8</v>
      </c>
      <c r="C32" s="9">
        <v>7772000</v>
      </c>
      <c r="D32" s="9">
        <v>0</v>
      </c>
      <c r="E32" s="9">
        <v>7772000</v>
      </c>
      <c r="F32" s="9">
        <v>0</v>
      </c>
      <c r="G32" s="9">
        <v>7772000</v>
      </c>
      <c r="H32" s="9">
        <v>0</v>
      </c>
      <c r="I32" s="59">
        <f>I33+I34+I35+I36</f>
        <v>9596</v>
      </c>
    </row>
    <row r="33" spans="1:9" ht="94.5" outlineLevel="1">
      <c r="A33" s="32" t="s">
        <v>49</v>
      </c>
      <c r="B33" s="24" t="s">
        <v>50</v>
      </c>
      <c r="C33" s="9"/>
      <c r="D33" s="9"/>
      <c r="E33" s="9"/>
      <c r="F33" s="9"/>
      <c r="G33" s="9"/>
      <c r="H33" s="9"/>
      <c r="I33" s="60">
        <v>20</v>
      </c>
    </row>
    <row r="34" spans="1:9" ht="126" outlineLevel="5">
      <c r="A34" s="32" t="s">
        <v>51</v>
      </c>
      <c r="B34" s="23" t="s">
        <v>52</v>
      </c>
      <c r="C34" s="11">
        <v>7402000</v>
      </c>
      <c r="D34" s="11">
        <v>0</v>
      </c>
      <c r="E34" s="11">
        <v>7402000</v>
      </c>
      <c r="F34" s="11">
        <v>0</v>
      </c>
      <c r="G34" s="11">
        <v>7402000</v>
      </c>
      <c r="H34" s="11">
        <v>0</v>
      </c>
      <c r="I34" s="60">
        <v>9046</v>
      </c>
    </row>
    <row r="35" spans="1:9" ht="31.5" outlineLevel="5">
      <c r="A35" s="32" t="s">
        <v>53</v>
      </c>
      <c r="B35" s="23" t="s">
        <v>54</v>
      </c>
      <c r="C35" s="11">
        <v>50000</v>
      </c>
      <c r="D35" s="11">
        <v>0</v>
      </c>
      <c r="E35" s="11">
        <v>50000</v>
      </c>
      <c r="F35" s="11">
        <v>0</v>
      </c>
      <c r="G35" s="11">
        <v>50000</v>
      </c>
      <c r="H35" s="11">
        <v>0</v>
      </c>
      <c r="I35" s="60">
        <v>10</v>
      </c>
    </row>
    <row r="36" spans="1:9" ht="110.25" outlineLevel="5">
      <c r="A36" s="32" t="s">
        <v>55</v>
      </c>
      <c r="B36" s="24" t="s">
        <v>56</v>
      </c>
      <c r="C36" s="11"/>
      <c r="D36" s="11"/>
      <c r="E36" s="11"/>
      <c r="F36" s="11"/>
      <c r="G36" s="11"/>
      <c r="H36" s="11"/>
      <c r="I36" s="60">
        <v>520</v>
      </c>
    </row>
    <row r="37" spans="1:9" ht="31.5" outlineLevel="1">
      <c r="A37" s="31" t="s">
        <v>57</v>
      </c>
      <c r="B37" s="22" t="s">
        <v>9</v>
      </c>
      <c r="C37" s="9">
        <v>870000</v>
      </c>
      <c r="D37" s="9">
        <v>0</v>
      </c>
      <c r="E37" s="9">
        <v>870000</v>
      </c>
      <c r="F37" s="9">
        <v>0</v>
      </c>
      <c r="G37" s="9">
        <v>870000</v>
      </c>
      <c r="H37" s="9">
        <v>0</v>
      </c>
      <c r="I37" s="59">
        <f>I38</f>
        <v>530</v>
      </c>
    </row>
    <row r="38" spans="1:9" ht="31.5" outlineLevel="1">
      <c r="A38" s="32" t="s">
        <v>58</v>
      </c>
      <c r="B38" s="24" t="s">
        <v>59</v>
      </c>
      <c r="C38" s="9"/>
      <c r="D38" s="9"/>
      <c r="E38" s="9"/>
      <c r="F38" s="9"/>
      <c r="G38" s="9"/>
      <c r="H38" s="9"/>
      <c r="I38" s="60">
        <v>530</v>
      </c>
    </row>
    <row r="39" spans="1:9" ht="47.25" outlineLevel="5">
      <c r="A39" s="31" t="s">
        <v>60</v>
      </c>
      <c r="B39" s="25" t="s">
        <v>22</v>
      </c>
      <c r="C39" s="11"/>
      <c r="D39" s="11"/>
      <c r="E39" s="11"/>
      <c r="F39" s="11"/>
      <c r="G39" s="11"/>
      <c r="H39" s="11"/>
      <c r="I39" s="59">
        <v>100</v>
      </c>
    </row>
    <row r="40" spans="1:9" ht="47.25" outlineLevel="1">
      <c r="A40" s="31" t="s">
        <v>61</v>
      </c>
      <c r="B40" s="22" t="s">
        <v>10</v>
      </c>
      <c r="C40" s="9">
        <v>5070000</v>
      </c>
      <c r="D40" s="9">
        <v>0</v>
      </c>
      <c r="E40" s="9">
        <v>5070000</v>
      </c>
      <c r="F40" s="9">
        <v>0</v>
      </c>
      <c r="G40" s="9">
        <v>5070000</v>
      </c>
      <c r="H40" s="9">
        <v>0</v>
      </c>
      <c r="I40" s="59">
        <v>2600</v>
      </c>
    </row>
    <row r="41" spans="1:9" ht="31.5" outlineLevel="1">
      <c r="A41" s="31" t="s">
        <v>62</v>
      </c>
      <c r="B41" s="22" t="s">
        <v>11</v>
      </c>
      <c r="C41" s="9">
        <v>2500000</v>
      </c>
      <c r="D41" s="9">
        <v>0</v>
      </c>
      <c r="E41" s="9">
        <v>2500000</v>
      </c>
      <c r="F41" s="9">
        <v>0</v>
      </c>
      <c r="G41" s="9">
        <v>2500000</v>
      </c>
      <c r="H41" s="9">
        <v>0</v>
      </c>
      <c r="I41" s="59">
        <v>2300</v>
      </c>
    </row>
    <row r="42" spans="1:9" ht="15.75">
      <c r="A42" s="29" t="s">
        <v>63</v>
      </c>
      <c r="B42" s="20" t="s">
        <v>12</v>
      </c>
      <c r="C42" s="7">
        <v>413827188.73</v>
      </c>
      <c r="D42" s="7">
        <v>0</v>
      </c>
      <c r="E42" s="7">
        <v>413827188.73</v>
      </c>
      <c r="F42" s="7">
        <v>0</v>
      </c>
      <c r="G42" s="7">
        <v>413827188.73</v>
      </c>
      <c r="H42" s="7">
        <v>0</v>
      </c>
      <c r="I42" s="57">
        <f>I43</f>
        <v>705371.3999999999</v>
      </c>
    </row>
    <row r="43" spans="1:9" ht="47.25" outlineLevel="1">
      <c r="A43" s="29" t="s">
        <v>64</v>
      </c>
      <c r="B43" s="20" t="s">
        <v>19</v>
      </c>
      <c r="C43" s="7">
        <v>415202860.14</v>
      </c>
      <c r="D43" s="7">
        <v>0</v>
      </c>
      <c r="E43" s="7">
        <v>415202860.14</v>
      </c>
      <c r="F43" s="7">
        <v>0</v>
      </c>
      <c r="G43" s="7">
        <v>415202860.14</v>
      </c>
      <c r="H43" s="7">
        <v>0</v>
      </c>
      <c r="I43" s="57">
        <f>I44+I46+I47+I48</f>
        <v>705371.3999999999</v>
      </c>
    </row>
    <row r="44" spans="1:9" ht="32.25" outlineLevel="5" thickBot="1">
      <c r="A44" s="31" t="s">
        <v>70</v>
      </c>
      <c r="B44" s="22" t="s">
        <v>65</v>
      </c>
      <c r="C44" s="9">
        <v>14386900</v>
      </c>
      <c r="D44" s="9">
        <v>0</v>
      </c>
      <c r="E44" s="9">
        <v>14386900</v>
      </c>
      <c r="F44" s="9">
        <v>0</v>
      </c>
      <c r="G44" s="9">
        <v>14386900</v>
      </c>
      <c r="H44" s="9">
        <v>0</v>
      </c>
      <c r="I44" s="64">
        <v>10026.8</v>
      </c>
    </row>
    <row r="45" spans="1:9" ht="32.25" outlineLevel="5" thickBot="1">
      <c r="A45" s="32" t="s">
        <v>71</v>
      </c>
      <c r="B45" s="23" t="s">
        <v>66</v>
      </c>
      <c r="C45" s="9"/>
      <c r="D45" s="9"/>
      <c r="E45" s="9"/>
      <c r="F45" s="9"/>
      <c r="G45" s="9"/>
      <c r="H45" s="9"/>
      <c r="I45" s="65">
        <v>621.3</v>
      </c>
    </row>
    <row r="46" spans="1:9" ht="48" outlineLevel="2" thickBot="1">
      <c r="A46" s="31" t="s">
        <v>72</v>
      </c>
      <c r="B46" s="22" t="s">
        <v>13</v>
      </c>
      <c r="C46" s="9">
        <v>83398916.55</v>
      </c>
      <c r="D46" s="9">
        <v>0</v>
      </c>
      <c r="E46" s="9">
        <v>83398916.55</v>
      </c>
      <c r="F46" s="9">
        <v>0</v>
      </c>
      <c r="G46" s="9">
        <v>83398916.55</v>
      </c>
      <c r="H46" s="9">
        <v>0</v>
      </c>
      <c r="I46" s="66">
        <v>236042.5</v>
      </c>
    </row>
    <row r="47" spans="1:10" ht="32.25" outlineLevel="2" thickBot="1">
      <c r="A47" s="31" t="s">
        <v>73</v>
      </c>
      <c r="B47" s="22" t="s">
        <v>75</v>
      </c>
      <c r="C47" s="9">
        <v>292395963.59</v>
      </c>
      <c r="D47" s="9">
        <v>0</v>
      </c>
      <c r="E47" s="9">
        <v>292395963.59</v>
      </c>
      <c r="F47" s="9">
        <v>0</v>
      </c>
      <c r="G47" s="9">
        <v>292395963.59</v>
      </c>
      <c r="H47" s="9">
        <v>0</v>
      </c>
      <c r="I47" s="66">
        <v>405408.1</v>
      </c>
      <c r="J47" s="55">
        <f>I48+I47+I44+I46</f>
        <v>705371.3999999999</v>
      </c>
    </row>
    <row r="48" spans="1:9" ht="15.75" outlineLevel="2">
      <c r="A48" s="31" t="s">
        <v>74</v>
      </c>
      <c r="B48" s="49" t="s">
        <v>14</v>
      </c>
      <c r="C48" s="50">
        <v>25021080</v>
      </c>
      <c r="D48" s="50">
        <v>0</v>
      </c>
      <c r="E48" s="50">
        <v>25021080</v>
      </c>
      <c r="F48" s="50">
        <v>0</v>
      </c>
      <c r="G48" s="50">
        <v>25021080</v>
      </c>
      <c r="H48" s="50">
        <v>0</v>
      </c>
      <c r="I48" s="67">
        <v>53894</v>
      </c>
    </row>
    <row r="49" spans="1:8" ht="12.75">
      <c r="A49" s="26"/>
      <c r="B49" s="26"/>
      <c r="C49" s="48">
        <v>534527374.73</v>
      </c>
      <c r="D49" s="48">
        <v>0</v>
      </c>
      <c r="E49" s="48">
        <v>534527374.73</v>
      </c>
      <c r="F49" s="48">
        <v>0</v>
      </c>
      <c r="G49" s="48">
        <v>534527374.73</v>
      </c>
      <c r="H49" s="48">
        <v>0</v>
      </c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2.75" customHeight="1">
      <c r="A51" s="51"/>
      <c r="B51" s="51"/>
      <c r="C51" s="51"/>
      <c r="D51" s="51"/>
      <c r="E51" s="51"/>
      <c r="F51" s="51"/>
      <c r="G51" s="51"/>
      <c r="H51" s="51"/>
    </row>
  </sheetData>
  <sheetProtection/>
  <mergeCells count="10">
    <mergeCell ref="A51:H51"/>
    <mergeCell ref="A9:I9"/>
    <mergeCell ref="B7:I7"/>
    <mergeCell ref="B1:I1"/>
    <mergeCell ref="B2:I2"/>
    <mergeCell ref="B3:I3"/>
    <mergeCell ref="B4:I4"/>
    <mergeCell ref="B5:I5"/>
    <mergeCell ref="B6:I6"/>
    <mergeCell ref="A10:I10"/>
  </mergeCells>
  <printOptions/>
  <pageMargins left="1.1811023622047245" right="0.11811023622047245" top="0.5905511811023623" bottom="0.3937007874015748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tabSelected="1" view="pageBreakPreview" zoomScaleSheetLayoutView="100" zoomScalePageLayoutView="0" workbookViewId="0" topLeftCell="A1">
      <selection activeCell="J24" sqref="J24"/>
    </sheetView>
  </sheetViews>
  <sheetFormatPr defaultColWidth="9.140625" defaultRowHeight="12.75" outlineLevelRow="5"/>
  <cols>
    <col min="1" max="1" width="21.421875" style="0" customWidth="1"/>
    <col min="2" max="2" width="49.421875" style="0" customWidth="1"/>
    <col min="3" max="8" width="12.8515625" style="0" hidden="1" customWidth="1"/>
    <col min="9" max="10" width="16.421875" style="0" customWidth="1"/>
  </cols>
  <sheetData>
    <row r="1" spans="2:10" ht="15.75">
      <c r="B1" s="53" t="s">
        <v>27</v>
      </c>
      <c r="C1" s="53"/>
      <c r="D1" s="53"/>
      <c r="E1" s="53"/>
      <c r="F1" s="53"/>
      <c r="G1" s="53"/>
      <c r="H1" s="53"/>
      <c r="I1" s="53"/>
      <c r="J1" s="53"/>
    </row>
    <row r="2" spans="2:10" ht="15.75">
      <c r="B2" s="53" t="s">
        <v>24</v>
      </c>
      <c r="C2" s="53"/>
      <c r="D2" s="53"/>
      <c r="E2" s="53"/>
      <c r="F2" s="53"/>
      <c r="G2" s="53"/>
      <c r="H2" s="53"/>
      <c r="I2" s="53"/>
      <c r="J2" s="53"/>
    </row>
    <row r="3" spans="2:10" ht="15.75">
      <c r="B3" s="53" t="s">
        <v>25</v>
      </c>
      <c r="C3" s="53"/>
      <c r="D3" s="53"/>
      <c r="E3" s="53"/>
      <c r="F3" s="53"/>
      <c r="G3" s="53"/>
      <c r="H3" s="53"/>
      <c r="I3" s="53"/>
      <c r="J3" s="53"/>
    </row>
    <row r="4" spans="2:10" ht="15.75">
      <c r="B4" s="53" t="s">
        <v>86</v>
      </c>
      <c r="C4" s="53"/>
      <c r="D4" s="53"/>
      <c r="E4" s="53"/>
      <c r="F4" s="53"/>
      <c r="G4" s="53"/>
      <c r="H4" s="53"/>
      <c r="I4" s="53"/>
      <c r="J4" s="53"/>
    </row>
    <row r="5" spans="2:10" ht="15.75">
      <c r="B5" s="53" t="s">
        <v>26</v>
      </c>
      <c r="C5" s="53"/>
      <c r="D5" s="53"/>
      <c r="E5" s="53"/>
      <c r="F5" s="53"/>
      <c r="G5" s="53"/>
      <c r="H5" s="53"/>
      <c r="I5" s="53"/>
      <c r="J5" s="53"/>
    </row>
    <row r="6" spans="2:10" ht="15.75">
      <c r="B6" s="53" t="s">
        <v>82</v>
      </c>
      <c r="C6" s="53"/>
      <c r="D6" s="53"/>
      <c r="E6" s="53"/>
      <c r="F6" s="53"/>
      <c r="G6" s="53"/>
      <c r="H6" s="53"/>
      <c r="I6" s="53"/>
      <c r="J6" s="53"/>
    </row>
    <row r="7" spans="2:10" ht="15.75">
      <c r="B7" s="53" t="s">
        <v>83</v>
      </c>
      <c r="C7" s="53"/>
      <c r="D7" s="53"/>
      <c r="E7" s="53"/>
      <c r="F7" s="53"/>
      <c r="G7" s="53"/>
      <c r="H7" s="53"/>
      <c r="I7" s="53"/>
      <c r="J7" s="53"/>
    </row>
    <row r="9" spans="1:10" ht="18" customHeight="1">
      <c r="A9" s="52" t="s">
        <v>67</v>
      </c>
      <c r="B9" s="52"/>
      <c r="C9" s="52"/>
      <c r="D9" s="52"/>
      <c r="E9" s="52"/>
      <c r="F9" s="52"/>
      <c r="G9" s="52"/>
      <c r="H9" s="52"/>
      <c r="I9" s="52"/>
      <c r="J9" s="52"/>
    </row>
    <row r="10" spans="1:10" ht="33.75" customHeight="1">
      <c r="A10" s="52" t="s">
        <v>77</v>
      </c>
      <c r="B10" s="52"/>
      <c r="C10" s="52"/>
      <c r="D10" s="52"/>
      <c r="E10" s="52"/>
      <c r="F10" s="52"/>
      <c r="G10" s="52"/>
      <c r="H10" s="52"/>
      <c r="I10" s="52"/>
      <c r="J10" s="52"/>
    </row>
    <row r="11" spans="1:10" ht="16.5" customHeight="1">
      <c r="A11" s="4"/>
      <c r="B11" s="4"/>
      <c r="C11" s="4"/>
      <c r="D11" s="4"/>
      <c r="E11" s="4"/>
      <c r="F11" s="4"/>
      <c r="G11" s="4"/>
      <c r="H11" s="4"/>
      <c r="I11" s="4"/>
      <c r="J11" s="35" t="s">
        <v>69</v>
      </c>
    </row>
    <row r="12" spans="1:10" ht="21" customHeight="1">
      <c r="A12" s="54" t="s">
        <v>28</v>
      </c>
      <c r="B12" s="54" t="s">
        <v>15</v>
      </c>
      <c r="C12" s="34"/>
      <c r="D12" s="34"/>
      <c r="E12" s="34"/>
      <c r="F12" s="34"/>
      <c r="G12" s="34"/>
      <c r="H12" s="34"/>
      <c r="I12" s="54" t="s">
        <v>68</v>
      </c>
      <c r="J12" s="54"/>
    </row>
    <row r="13" spans="1:10" ht="34.5" customHeight="1">
      <c r="A13" s="54"/>
      <c r="B13" s="54"/>
      <c r="C13" s="15" t="s">
        <v>0</v>
      </c>
      <c r="D13" s="15" t="s">
        <v>0</v>
      </c>
      <c r="E13" s="15" t="s">
        <v>0</v>
      </c>
      <c r="F13" s="15" t="s">
        <v>0</v>
      </c>
      <c r="G13" s="15" t="s">
        <v>0</v>
      </c>
      <c r="H13" s="15" t="s">
        <v>0</v>
      </c>
      <c r="I13" s="15" t="s">
        <v>78</v>
      </c>
      <c r="J13" s="15" t="s">
        <v>85</v>
      </c>
    </row>
    <row r="14" spans="1:10" ht="12.75">
      <c r="A14" s="27">
        <v>1</v>
      </c>
      <c r="B14" s="17">
        <v>2</v>
      </c>
      <c r="C14" s="14"/>
      <c r="D14" s="14"/>
      <c r="E14" s="14"/>
      <c r="F14" s="14"/>
      <c r="G14" s="14"/>
      <c r="H14" s="14"/>
      <c r="I14" s="13">
        <v>3</v>
      </c>
      <c r="J14" s="13">
        <v>4</v>
      </c>
    </row>
    <row r="15" spans="1:10" ht="16.5" customHeight="1">
      <c r="A15" s="28" t="s">
        <v>16</v>
      </c>
      <c r="B15" s="19"/>
      <c r="C15" s="5"/>
      <c r="D15" s="5"/>
      <c r="E15" s="5"/>
      <c r="F15" s="5"/>
      <c r="G15" s="5"/>
      <c r="H15" s="5"/>
      <c r="I15" s="6">
        <f>I16+I43</f>
        <v>737574.8</v>
      </c>
      <c r="J15" s="6">
        <f>J16+J43</f>
        <v>749841.2</v>
      </c>
    </row>
    <row r="16" spans="1:10" ht="31.5">
      <c r="A16" s="29" t="s">
        <v>29</v>
      </c>
      <c r="B16" s="20" t="s">
        <v>1</v>
      </c>
      <c r="C16" s="7">
        <v>120700186</v>
      </c>
      <c r="D16" s="7">
        <v>0</v>
      </c>
      <c r="E16" s="7">
        <v>120700186</v>
      </c>
      <c r="F16" s="7">
        <v>0</v>
      </c>
      <c r="G16" s="7">
        <v>120700186</v>
      </c>
      <c r="H16" s="7">
        <v>0</v>
      </c>
      <c r="I16" s="7">
        <f>I17+I32</f>
        <v>167323.4</v>
      </c>
      <c r="J16" s="7">
        <f>J17+J32</f>
        <v>130626.5</v>
      </c>
    </row>
    <row r="17" spans="1:10" ht="15.75">
      <c r="A17" s="30"/>
      <c r="B17" s="21" t="s">
        <v>20</v>
      </c>
      <c r="C17" s="8"/>
      <c r="D17" s="8"/>
      <c r="E17" s="8"/>
      <c r="F17" s="8"/>
      <c r="G17" s="8"/>
      <c r="H17" s="8"/>
      <c r="I17" s="8">
        <f>I18+I20+I22+I27+I29+I31</f>
        <v>153027.4</v>
      </c>
      <c r="J17" s="8">
        <f>J18+J20+J22+J27+J29+J31</f>
        <v>115326.5</v>
      </c>
    </row>
    <row r="18" spans="1:10" ht="15.75" outlineLevel="1">
      <c r="A18" s="31" t="s">
        <v>30</v>
      </c>
      <c r="B18" s="22" t="s">
        <v>2</v>
      </c>
      <c r="C18" s="9">
        <v>81192900</v>
      </c>
      <c r="D18" s="9">
        <v>0</v>
      </c>
      <c r="E18" s="9">
        <v>81192900</v>
      </c>
      <c r="F18" s="9">
        <v>0</v>
      </c>
      <c r="G18" s="9">
        <v>81192900</v>
      </c>
      <c r="H18" s="9">
        <v>0</v>
      </c>
      <c r="I18" s="10">
        <f>I19</f>
        <v>128662.6</v>
      </c>
      <c r="J18" s="10">
        <f>J19</f>
        <v>90636.7</v>
      </c>
    </row>
    <row r="19" spans="1:10" ht="15.75" outlineLevel="5">
      <c r="A19" s="32" t="s">
        <v>31</v>
      </c>
      <c r="B19" s="23" t="s">
        <v>32</v>
      </c>
      <c r="C19" s="11">
        <v>81192900</v>
      </c>
      <c r="D19" s="11">
        <v>0</v>
      </c>
      <c r="E19" s="11">
        <v>81192900</v>
      </c>
      <c r="F19" s="11">
        <v>0</v>
      </c>
      <c r="G19" s="11">
        <v>81192900</v>
      </c>
      <c r="H19" s="11">
        <v>0</v>
      </c>
      <c r="I19" s="12">
        <v>128662.6</v>
      </c>
      <c r="J19" s="12">
        <v>90636.7</v>
      </c>
    </row>
    <row r="20" spans="1:10" ht="47.25" outlineLevel="1">
      <c r="A20" s="31" t="s">
        <v>33</v>
      </c>
      <c r="B20" s="22" t="s">
        <v>3</v>
      </c>
      <c r="C20" s="9">
        <v>3227400</v>
      </c>
      <c r="D20" s="9">
        <v>0</v>
      </c>
      <c r="E20" s="9">
        <v>3227400</v>
      </c>
      <c r="F20" s="9">
        <v>0</v>
      </c>
      <c r="G20" s="9">
        <v>3227400</v>
      </c>
      <c r="H20" s="9">
        <v>0</v>
      </c>
      <c r="I20" s="10">
        <f>I21</f>
        <v>5374.8</v>
      </c>
      <c r="J20" s="10">
        <f>J21</f>
        <v>5589.8</v>
      </c>
    </row>
    <row r="21" spans="1:10" ht="47.25" outlineLevel="5">
      <c r="A21" s="32" t="s">
        <v>34</v>
      </c>
      <c r="B21" s="23" t="s">
        <v>35</v>
      </c>
      <c r="C21" s="11">
        <v>1266800</v>
      </c>
      <c r="D21" s="11">
        <v>0</v>
      </c>
      <c r="E21" s="11">
        <v>1266800</v>
      </c>
      <c r="F21" s="11">
        <v>0</v>
      </c>
      <c r="G21" s="11">
        <v>1266800</v>
      </c>
      <c r="H21" s="11">
        <v>0</v>
      </c>
      <c r="I21" s="12">
        <v>5374.8</v>
      </c>
      <c r="J21" s="12">
        <v>5589.8</v>
      </c>
    </row>
    <row r="22" spans="1:10" ht="15.75" outlineLevel="1">
      <c r="A22" s="31" t="s">
        <v>36</v>
      </c>
      <c r="B22" s="22" t="s">
        <v>4</v>
      </c>
      <c r="C22" s="9">
        <v>12850000</v>
      </c>
      <c r="D22" s="9">
        <v>0</v>
      </c>
      <c r="E22" s="9">
        <v>12850000</v>
      </c>
      <c r="F22" s="9">
        <v>0</v>
      </c>
      <c r="G22" s="9">
        <v>12850000</v>
      </c>
      <c r="H22" s="9">
        <v>0</v>
      </c>
      <c r="I22" s="10">
        <f>SUM(I23+I24+I25+I26)</f>
        <v>11490</v>
      </c>
      <c r="J22" s="10">
        <f>SUM(J23+J24+J25+J26)</f>
        <v>11600</v>
      </c>
    </row>
    <row r="23" spans="1:10" ht="31.5" outlineLevel="1">
      <c r="A23" s="43" t="s">
        <v>79</v>
      </c>
      <c r="B23" s="42" t="s">
        <v>80</v>
      </c>
      <c r="C23" s="9"/>
      <c r="D23" s="9"/>
      <c r="E23" s="9"/>
      <c r="F23" s="9"/>
      <c r="G23" s="9"/>
      <c r="H23" s="9"/>
      <c r="I23" s="12">
        <v>9806.7</v>
      </c>
      <c r="J23" s="12">
        <v>9916.7</v>
      </c>
    </row>
    <row r="24" spans="1:10" ht="31.5" outlineLevel="5">
      <c r="A24" s="32" t="s">
        <v>37</v>
      </c>
      <c r="B24" s="23" t="s">
        <v>17</v>
      </c>
      <c r="C24" s="11">
        <v>11000000</v>
      </c>
      <c r="D24" s="11">
        <v>0</v>
      </c>
      <c r="E24" s="11">
        <v>11000000</v>
      </c>
      <c r="F24" s="11">
        <v>0</v>
      </c>
      <c r="G24" s="11">
        <v>11000000</v>
      </c>
      <c r="H24" s="11">
        <v>0</v>
      </c>
      <c r="I24" s="12">
        <v>0</v>
      </c>
      <c r="J24" s="12">
        <v>0</v>
      </c>
    </row>
    <row r="25" spans="1:10" ht="15.75" outlineLevel="5">
      <c r="A25" s="32" t="s">
        <v>38</v>
      </c>
      <c r="B25" s="23" t="s">
        <v>18</v>
      </c>
      <c r="C25" s="11">
        <v>1250000</v>
      </c>
      <c r="D25" s="11">
        <v>0</v>
      </c>
      <c r="E25" s="11">
        <v>1250000</v>
      </c>
      <c r="F25" s="11">
        <v>0</v>
      </c>
      <c r="G25" s="11">
        <v>1250000</v>
      </c>
      <c r="H25" s="11">
        <v>0</v>
      </c>
      <c r="I25" s="12">
        <v>1283.3</v>
      </c>
      <c r="J25" s="12">
        <v>1283.3</v>
      </c>
    </row>
    <row r="26" spans="1:10" ht="31.5" outlineLevel="5">
      <c r="A26" s="32" t="s">
        <v>39</v>
      </c>
      <c r="B26" s="23" t="s">
        <v>40</v>
      </c>
      <c r="C26" s="11">
        <v>600000</v>
      </c>
      <c r="D26" s="11">
        <v>0</v>
      </c>
      <c r="E26" s="11">
        <v>600000</v>
      </c>
      <c r="F26" s="11">
        <v>0</v>
      </c>
      <c r="G26" s="11">
        <v>600000</v>
      </c>
      <c r="H26" s="11">
        <v>0</v>
      </c>
      <c r="I26" s="12">
        <v>400</v>
      </c>
      <c r="J26" s="12">
        <v>400</v>
      </c>
    </row>
    <row r="27" spans="1:10" ht="15.75" outlineLevel="1">
      <c r="A27" s="31" t="s">
        <v>41</v>
      </c>
      <c r="B27" s="22" t="s">
        <v>5</v>
      </c>
      <c r="C27" s="9">
        <v>1277000</v>
      </c>
      <c r="D27" s="9">
        <v>0</v>
      </c>
      <c r="E27" s="9">
        <v>1277000</v>
      </c>
      <c r="F27" s="9">
        <v>0</v>
      </c>
      <c r="G27" s="9">
        <v>1277000</v>
      </c>
      <c r="H27" s="9">
        <v>0</v>
      </c>
      <c r="I27" s="10">
        <f>I28</f>
        <v>2400</v>
      </c>
      <c r="J27" s="10">
        <f>J28</f>
        <v>2400</v>
      </c>
    </row>
    <row r="28" spans="1:10" ht="15.75" outlineLevel="5">
      <c r="A28" s="32" t="s">
        <v>42</v>
      </c>
      <c r="B28" s="23" t="s">
        <v>43</v>
      </c>
      <c r="C28" s="11">
        <v>113650</v>
      </c>
      <c r="D28" s="11">
        <v>0</v>
      </c>
      <c r="E28" s="11">
        <v>113650</v>
      </c>
      <c r="F28" s="11">
        <v>0</v>
      </c>
      <c r="G28" s="11">
        <v>113650</v>
      </c>
      <c r="H28" s="11">
        <v>0</v>
      </c>
      <c r="I28" s="12">
        <v>2400</v>
      </c>
      <c r="J28" s="12">
        <v>2400</v>
      </c>
    </row>
    <row r="29" spans="1:10" ht="47.25" outlineLevel="1">
      <c r="A29" s="31" t="s">
        <v>44</v>
      </c>
      <c r="B29" s="22" t="s">
        <v>6</v>
      </c>
      <c r="C29" s="9">
        <v>4000000</v>
      </c>
      <c r="D29" s="9">
        <v>0</v>
      </c>
      <c r="E29" s="9">
        <v>4000000</v>
      </c>
      <c r="F29" s="9">
        <v>0</v>
      </c>
      <c r="G29" s="9">
        <v>4000000</v>
      </c>
      <c r="H29" s="9">
        <v>0</v>
      </c>
      <c r="I29" s="10">
        <f>I30</f>
        <v>2000</v>
      </c>
      <c r="J29" s="10">
        <f>J30</f>
        <v>2000</v>
      </c>
    </row>
    <row r="30" spans="1:10" ht="15.75" outlineLevel="5">
      <c r="A30" s="32" t="s">
        <v>45</v>
      </c>
      <c r="B30" s="23" t="s">
        <v>46</v>
      </c>
      <c r="C30" s="11">
        <v>4000000</v>
      </c>
      <c r="D30" s="11">
        <v>0</v>
      </c>
      <c r="E30" s="11">
        <v>4000000</v>
      </c>
      <c r="F30" s="11">
        <v>0</v>
      </c>
      <c r="G30" s="11">
        <v>4000000</v>
      </c>
      <c r="H30" s="11">
        <v>0</v>
      </c>
      <c r="I30" s="12">
        <v>2000</v>
      </c>
      <c r="J30" s="12">
        <v>2000</v>
      </c>
    </row>
    <row r="31" spans="1:10" ht="15.75" outlineLevel="1">
      <c r="A31" s="31" t="s">
        <v>47</v>
      </c>
      <c r="B31" s="22" t="s">
        <v>7</v>
      </c>
      <c r="C31" s="9">
        <v>1400000</v>
      </c>
      <c r="D31" s="9">
        <v>0</v>
      </c>
      <c r="E31" s="9">
        <v>1400000</v>
      </c>
      <c r="F31" s="9">
        <v>0</v>
      </c>
      <c r="G31" s="9">
        <v>1400000</v>
      </c>
      <c r="H31" s="9">
        <v>0</v>
      </c>
      <c r="I31" s="10">
        <v>3100</v>
      </c>
      <c r="J31" s="10">
        <v>3100</v>
      </c>
    </row>
    <row r="32" spans="1:10" ht="15.75" outlineLevel="5">
      <c r="A32" s="33"/>
      <c r="B32" s="21" t="s">
        <v>21</v>
      </c>
      <c r="C32" s="8"/>
      <c r="D32" s="8"/>
      <c r="E32" s="8"/>
      <c r="F32" s="8"/>
      <c r="G32" s="8"/>
      <c r="H32" s="8"/>
      <c r="I32" s="8">
        <f>I33+I38+I40+I41+I42</f>
        <v>14296</v>
      </c>
      <c r="J32" s="8">
        <f>J33+J38+J40+J41+J42</f>
        <v>15300</v>
      </c>
    </row>
    <row r="33" spans="1:10" ht="63" outlineLevel="1">
      <c r="A33" s="31" t="s">
        <v>48</v>
      </c>
      <c r="B33" s="22" t="s">
        <v>8</v>
      </c>
      <c r="C33" s="9">
        <v>7772000</v>
      </c>
      <c r="D33" s="9">
        <v>0</v>
      </c>
      <c r="E33" s="9">
        <v>7772000</v>
      </c>
      <c r="F33" s="9">
        <v>0</v>
      </c>
      <c r="G33" s="9">
        <v>7772000</v>
      </c>
      <c r="H33" s="9">
        <v>0</v>
      </c>
      <c r="I33" s="10">
        <f>I34+I35+I36+I37</f>
        <v>9866</v>
      </c>
      <c r="J33" s="10">
        <f>SUM(J34+J35+J36+J37)</f>
        <v>9870</v>
      </c>
    </row>
    <row r="34" spans="1:10" ht="94.5" outlineLevel="1">
      <c r="A34" s="32" t="s">
        <v>49</v>
      </c>
      <c r="B34" s="24" t="s">
        <v>50</v>
      </c>
      <c r="C34" s="9"/>
      <c r="D34" s="9"/>
      <c r="E34" s="9"/>
      <c r="F34" s="9"/>
      <c r="G34" s="9"/>
      <c r="H34" s="9"/>
      <c r="I34" s="12">
        <v>30</v>
      </c>
      <c r="J34" s="12">
        <v>30</v>
      </c>
    </row>
    <row r="35" spans="1:10" ht="126" outlineLevel="5">
      <c r="A35" s="32" t="s">
        <v>51</v>
      </c>
      <c r="B35" s="23" t="s">
        <v>52</v>
      </c>
      <c r="C35" s="11">
        <v>7402000</v>
      </c>
      <c r="D35" s="11">
        <v>0</v>
      </c>
      <c r="E35" s="11">
        <v>7402000</v>
      </c>
      <c r="F35" s="11">
        <v>0</v>
      </c>
      <c r="G35" s="11">
        <v>7402000</v>
      </c>
      <c r="H35" s="11">
        <v>0</v>
      </c>
      <c r="I35" s="12">
        <v>9296</v>
      </c>
      <c r="J35" s="12">
        <v>9300</v>
      </c>
    </row>
    <row r="36" spans="1:10" ht="31.5" outlineLevel="5">
      <c r="A36" s="32" t="s">
        <v>53</v>
      </c>
      <c r="B36" s="23" t="s">
        <v>54</v>
      </c>
      <c r="C36" s="11">
        <v>50000</v>
      </c>
      <c r="D36" s="11">
        <v>0</v>
      </c>
      <c r="E36" s="11">
        <v>50000</v>
      </c>
      <c r="F36" s="11">
        <v>0</v>
      </c>
      <c r="G36" s="11">
        <v>50000</v>
      </c>
      <c r="H36" s="11">
        <v>0</v>
      </c>
      <c r="I36" s="12">
        <v>20</v>
      </c>
      <c r="J36" s="12">
        <v>20</v>
      </c>
    </row>
    <row r="37" spans="1:10" ht="110.25" outlineLevel="5">
      <c r="A37" s="32" t="s">
        <v>55</v>
      </c>
      <c r="B37" s="24" t="s">
        <v>56</v>
      </c>
      <c r="C37" s="11"/>
      <c r="D37" s="11"/>
      <c r="E37" s="11"/>
      <c r="F37" s="11"/>
      <c r="G37" s="11"/>
      <c r="H37" s="11"/>
      <c r="I37" s="12">
        <v>520</v>
      </c>
      <c r="J37" s="12">
        <v>520</v>
      </c>
    </row>
    <row r="38" spans="1:10" ht="31.5" outlineLevel="1">
      <c r="A38" s="31" t="s">
        <v>57</v>
      </c>
      <c r="B38" s="22" t="s">
        <v>9</v>
      </c>
      <c r="C38" s="9">
        <v>870000</v>
      </c>
      <c r="D38" s="9">
        <v>0</v>
      </c>
      <c r="E38" s="9">
        <v>870000</v>
      </c>
      <c r="F38" s="9">
        <v>0</v>
      </c>
      <c r="G38" s="9">
        <v>870000</v>
      </c>
      <c r="H38" s="9">
        <v>0</v>
      </c>
      <c r="I38" s="10">
        <f>I39</f>
        <v>530</v>
      </c>
      <c r="J38" s="10">
        <f>J39</f>
        <v>530</v>
      </c>
    </row>
    <row r="39" spans="1:10" ht="31.5" outlineLevel="1">
      <c r="A39" s="32" t="s">
        <v>58</v>
      </c>
      <c r="B39" s="24" t="s">
        <v>59</v>
      </c>
      <c r="C39" s="9"/>
      <c r="D39" s="9"/>
      <c r="E39" s="9"/>
      <c r="F39" s="9"/>
      <c r="G39" s="9"/>
      <c r="H39" s="9"/>
      <c r="I39" s="12">
        <v>530</v>
      </c>
      <c r="J39" s="12">
        <v>530</v>
      </c>
    </row>
    <row r="40" spans="1:10" ht="47.25" outlineLevel="5">
      <c r="A40" s="31" t="s">
        <v>60</v>
      </c>
      <c r="B40" s="25" t="s">
        <v>22</v>
      </c>
      <c r="C40" s="11"/>
      <c r="D40" s="11"/>
      <c r="E40" s="11"/>
      <c r="F40" s="11"/>
      <c r="G40" s="11"/>
      <c r="H40" s="11"/>
      <c r="I40" s="10">
        <v>100</v>
      </c>
      <c r="J40" s="10">
        <v>100</v>
      </c>
    </row>
    <row r="41" spans="1:10" ht="47.25" outlineLevel="1">
      <c r="A41" s="31" t="s">
        <v>61</v>
      </c>
      <c r="B41" s="22" t="s">
        <v>10</v>
      </c>
      <c r="C41" s="9">
        <v>5070000</v>
      </c>
      <c r="D41" s="9">
        <v>0</v>
      </c>
      <c r="E41" s="9">
        <v>5070000</v>
      </c>
      <c r="F41" s="9">
        <v>0</v>
      </c>
      <c r="G41" s="9">
        <v>5070000</v>
      </c>
      <c r="H41" s="9">
        <v>0</v>
      </c>
      <c r="I41" s="10">
        <v>1500</v>
      </c>
      <c r="J41" s="10">
        <v>2500</v>
      </c>
    </row>
    <row r="42" spans="1:10" ht="31.5" outlineLevel="1">
      <c r="A42" s="31" t="s">
        <v>62</v>
      </c>
      <c r="B42" s="22" t="s">
        <v>11</v>
      </c>
      <c r="C42" s="9">
        <v>2500000</v>
      </c>
      <c r="D42" s="9">
        <v>0</v>
      </c>
      <c r="E42" s="9">
        <v>2500000</v>
      </c>
      <c r="F42" s="9">
        <v>0</v>
      </c>
      <c r="G42" s="9">
        <v>2500000</v>
      </c>
      <c r="H42" s="9">
        <v>0</v>
      </c>
      <c r="I42" s="10">
        <v>2300</v>
      </c>
      <c r="J42" s="10">
        <v>2300</v>
      </c>
    </row>
    <row r="43" spans="1:10" ht="15.75">
      <c r="A43" s="29" t="s">
        <v>63</v>
      </c>
      <c r="B43" s="20" t="s">
        <v>12</v>
      </c>
      <c r="C43" s="7">
        <v>413827188.73</v>
      </c>
      <c r="D43" s="7">
        <v>0</v>
      </c>
      <c r="E43" s="7">
        <v>413827188.73</v>
      </c>
      <c r="F43" s="7">
        <v>0</v>
      </c>
      <c r="G43" s="7">
        <v>413827188.73</v>
      </c>
      <c r="H43" s="7">
        <v>0</v>
      </c>
      <c r="I43" s="7">
        <f>I44</f>
        <v>570251.4</v>
      </c>
      <c r="J43" s="7">
        <f>J44</f>
        <v>619214.7</v>
      </c>
    </row>
    <row r="44" spans="1:10" ht="47.25" outlineLevel="1">
      <c r="A44" s="29" t="s">
        <v>64</v>
      </c>
      <c r="B44" s="20" t="s">
        <v>19</v>
      </c>
      <c r="C44" s="7">
        <v>415202860.14</v>
      </c>
      <c r="D44" s="7">
        <v>0</v>
      </c>
      <c r="E44" s="7">
        <v>415202860.14</v>
      </c>
      <c r="F44" s="7">
        <v>0</v>
      </c>
      <c r="G44" s="7">
        <v>415202860.14</v>
      </c>
      <c r="H44" s="7">
        <v>0</v>
      </c>
      <c r="I44" s="7">
        <f>I45+I47+I48+I49</f>
        <v>570251.4</v>
      </c>
      <c r="J44" s="7">
        <f>J45+J47+J48+J49</f>
        <v>619214.7</v>
      </c>
    </row>
    <row r="45" spans="1:10" ht="31.5" outlineLevel="5">
      <c r="A45" s="31" t="s">
        <v>70</v>
      </c>
      <c r="B45" s="22" t="s">
        <v>65</v>
      </c>
      <c r="C45" s="9">
        <v>14386900</v>
      </c>
      <c r="D45" s="9">
        <v>0</v>
      </c>
      <c r="E45" s="9">
        <v>14386900</v>
      </c>
      <c r="F45" s="9">
        <v>0</v>
      </c>
      <c r="G45" s="9">
        <v>14386900</v>
      </c>
      <c r="H45" s="9">
        <v>0</v>
      </c>
      <c r="I45" s="45">
        <v>1028.1</v>
      </c>
      <c r="J45" s="45">
        <f>J46</f>
        <v>30540.8</v>
      </c>
    </row>
    <row r="46" spans="1:10" ht="31.5" outlineLevel="5">
      <c r="A46" s="32" t="s">
        <v>71</v>
      </c>
      <c r="B46" s="23" t="s">
        <v>66</v>
      </c>
      <c r="C46" s="9"/>
      <c r="D46" s="9"/>
      <c r="E46" s="9"/>
      <c r="F46" s="9"/>
      <c r="G46" s="9"/>
      <c r="H46" s="44"/>
      <c r="I46" s="46">
        <v>1028.1</v>
      </c>
      <c r="J46" s="46">
        <v>30540.8</v>
      </c>
    </row>
    <row r="47" spans="1:10" ht="47.25" outlineLevel="2">
      <c r="A47" s="31" t="s">
        <v>72</v>
      </c>
      <c r="B47" s="22" t="s">
        <v>13</v>
      </c>
      <c r="C47" s="9">
        <v>83398916.55</v>
      </c>
      <c r="D47" s="9">
        <v>0</v>
      </c>
      <c r="E47" s="9">
        <v>83398916.55</v>
      </c>
      <c r="F47" s="9">
        <v>0</v>
      </c>
      <c r="G47" s="9">
        <v>83398916.55</v>
      </c>
      <c r="H47" s="44">
        <v>0</v>
      </c>
      <c r="I47" s="47">
        <v>134251.8</v>
      </c>
      <c r="J47" s="47">
        <v>151357.7</v>
      </c>
    </row>
    <row r="48" spans="1:10" ht="31.5" outlineLevel="2">
      <c r="A48" s="31" t="s">
        <v>73</v>
      </c>
      <c r="B48" s="22" t="s">
        <v>75</v>
      </c>
      <c r="C48" s="9">
        <v>292395963.59</v>
      </c>
      <c r="D48" s="9">
        <v>0</v>
      </c>
      <c r="E48" s="9">
        <v>292395963.59</v>
      </c>
      <c r="F48" s="9">
        <v>0</v>
      </c>
      <c r="G48" s="9">
        <v>292395963.59</v>
      </c>
      <c r="H48" s="44">
        <v>0</v>
      </c>
      <c r="I48" s="47">
        <v>390837.5</v>
      </c>
      <c r="J48" s="47">
        <v>393154.1</v>
      </c>
    </row>
    <row r="49" spans="1:10" ht="15.75" outlineLevel="2">
      <c r="A49" s="31" t="s">
        <v>74</v>
      </c>
      <c r="B49" s="22" t="s">
        <v>14</v>
      </c>
      <c r="C49" s="9">
        <v>25021080</v>
      </c>
      <c r="D49" s="9">
        <v>0</v>
      </c>
      <c r="E49" s="9">
        <v>25021080</v>
      </c>
      <c r="F49" s="9">
        <v>0</v>
      </c>
      <c r="G49" s="9">
        <v>25021080</v>
      </c>
      <c r="H49" s="44">
        <v>0</v>
      </c>
      <c r="I49" s="47">
        <v>44134</v>
      </c>
      <c r="J49" s="47">
        <v>44162.1</v>
      </c>
    </row>
    <row r="50" spans="1:8" ht="12.75">
      <c r="A50" s="26"/>
      <c r="B50" s="1"/>
      <c r="C50" s="2">
        <v>534527374.73</v>
      </c>
      <c r="D50" s="2">
        <v>0</v>
      </c>
      <c r="E50" s="2">
        <v>534527374.73</v>
      </c>
      <c r="F50" s="2">
        <v>0</v>
      </c>
      <c r="G50" s="2">
        <v>534527374.73</v>
      </c>
      <c r="H50" s="2">
        <v>0</v>
      </c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 customHeight="1">
      <c r="A52" s="51"/>
      <c r="B52" s="51"/>
      <c r="C52" s="51"/>
      <c r="D52" s="51"/>
      <c r="E52" s="51"/>
      <c r="F52" s="51"/>
      <c r="G52" s="51"/>
      <c r="H52" s="51"/>
    </row>
  </sheetData>
  <sheetProtection/>
  <mergeCells count="13">
    <mergeCell ref="B1:J1"/>
    <mergeCell ref="B2:J2"/>
    <mergeCell ref="B3:J3"/>
    <mergeCell ref="B4:J4"/>
    <mergeCell ref="B5:J5"/>
    <mergeCell ref="B6:J6"/>
    <mergeCell ref="B7:J7"/>
    <mergeCell ref="A52:H52"/>
    <mergeCell ref="A10:J10"/>
    <mergeCell ref="A9:J9"/>
    <mergeCell ref="I12:J12"/>
    <mergeCell ref="A12:A13"/>
    <mergeCell ref="B12:B13"/>
  </mergeCells>
  <printOptions/>
  <pageMargins left="0.9055118110236221" right="0.11811023622047245" top="0.5511811023622047" bottom="0.35433070866141736" header="0.31496062992125984" footer="0.31496062992125984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morgau_fin7</cp:lastModifiedBy>
  <cp:lastPrinted>2020-11-12T08:09:48Z</cp:lastPrinted>
  <dcterms:created xsi:type="dcterms:W3CDTF">2015-11-13T13:23:38Z</dcterms:created>
  <dcterms:modified xsi:type="dcterms:W3CDTF">2020-11-12T08:11:05Z</dcterms:modified>
  <cp:category/>
  <cp:version/>
  <cp:contentType/>
  <cp:contentStatus/>
</cp:coreProperties>
</file>