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630" yWindow="525" windowWidth="27495" windowHeight="11700"/>
  </bookViews>
  <sheets>
    <sheet name="Форма 1-1 ЦП" sheetId="1" r:id="rId1"/>
    <sheet name="Форма 1-2 МО и этапы" sheetId="2" r:id="rId2"/>
    <sheet name="форма 2 контракты" sheetId="4" r:id="rId3"/>
    <sheet name="форма 2-1 контракты" sheetId="5" r:id="rId4"/>
    <sheet name="Форма 3 ДДС" sheetId="6" r:id="rId5"/>
    <sheet name="Форма 3-1 касс.расх." sheetId="7" r:id="rId6"/>
    <sheet name="Лист1" sheetId="9" r:id="rId7"/>
  </sheets>
  <definedNames>
    <definedName name="_xlnm.Print_Area" localSheetId="0">'Форма 1-1 ЦП'!$A$1:$G$27</definedName>
    <definedName name="_xlnm.Print_Area" localSheetId="1">'Форма 1-2 МО и этапы'!$A$1:$N$24</definedName>
    <definedName name="_xlnm.Print_Area" localSheetId="2">'форма 2 контракты'!$A$1:$Y$21</definedName>
    <definedName name="_xlnm.Print_Area" localSheetId="3">'форма 2-1 контракты'!$A$1:$X$22</definedName>
    <definedName name="_xlnm.Print_Area" localSheetId="4">'Форма 3 ДДС'!$A$1:$F$45</definedName>
    <definedName name="_xlnm.Print_Area" localSheetId="5">'Форма 3-1 касс.расх.'!$A$1:$E$32</definedName>
  </definedNames>
  <calcPr calcId="145621" forceFullCalc="1"/>
</workbook>
</file>

<file path=xl/calcChain.xml><?xml version="1.0" encoding="utf-8"?>
<calcChain xmlns="http://schemas.openxmlformats.org/spreadsheetml/2006/main">
  <c r="F41" i="6" l="1"/>
  <c r="F26" i="6"/>
  <c r="F15" i="6"/>
  <c r="F12" i="6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N10" i="2"/>
  <c r="M10" i="2"/>
  <c r="L10" i="2"/>
  <c r="K10" i="2"/>
  <c r="J10" i="2"/>
  <c r="I10" i="2"/>
  <c r="H10" i="2"/>
  <c r="G10" i="2"/>
  <c r="F10" i="2"/>
  <c r="E10" i="2"/>
  <c r="D10" i="2"/>
  <c r="F14" i="1"/>
  <c r="E14" i="1"/>
  <c r="E15" i="1" s="1"/>
  <c r="D14" i="1"/>
  <c r="D15" i="1" s="1"/>
</calcChain>
</file>

<file path=xl/sharedStrings.xml><?xml version="1.0" encoding="utf-8"?>
<sst xmlns="http://schemas.openxmlformats.org/spreadsheetml/2006/main" count="398" uniqueCount="147">
  <si>
    <t>Ежемесячный отчет по мониторингу реализации субъектами Российской Федерации региональных адресных программ по переселению граждан из аварийного жилищного фонда в части достижения целевых показателей по расселяемой площади и переселяемым гражданам (форма 1-1)</t>
  </si>
  <si>
    <t>Субъект Российской Федерации</t>
  </si>
  <si>
    <t>Чувашская Республика</t>
  </si>
  <si>
    <t>Составлен по состоянию на</t>
  </si>
  <si>
    <t>01.01.2021</t>
  </si>
  <si>
    <t xml:space="preserve"> </t>
  </si>
  <si>
    <t>№ п/п</t>
  </si>
  <si>
    <t>Достижение целевых показателей</t>
  </si>
  <si>
    <t>Ед.изм.</t>
  </si>
  <si>
    <t>Площадь аварийного жилищного фонда</t>
  </si>
  <si>
    <t>Численность переселяемых граждан</t>
  </si>
  <si>
    <t>Количество переселяемых семей</t>
  </si>
  <si>
    <t>в том числе без учета количества семей, выбравших в качестве способа переселения выплату возмещения за изымаемое жилое помещение</t>
  </si>
  <si>
    <t>Аварийный жилищный фонд, признанный таковым до 1 января 2017 года</t>
  </si>
  <si>
    <t>тыс. кв.м/ тыс.чел.</t>
  </si>
  <si>
    <t>х</t>
  </si>
  <si>
    <t>x</t>
  </si>
  <si>
    <t>Предусмотрено к реализации по действующей региональной адресной программе</t>
  </si>
  <si>
    <t>План реализации мероприятий по переселению граждан из аварийного жилищного фонда по действующей программе (нарастающим итогом) за предыдущий (-ие) и текущий отчетные периоды</t>
  </si>
  <si>
    <t>Реализовано всего (накопительно) по действующей региональной программе</t>
  </si>
  <si>
    <t>тыс. кв.м/ тыс.чел./ед.</t>
  </si>
  <si>
    <t>Реализовано всего (нарастающим итогом) в рамках программ и других мероприятий по переселению граждан из аварийного жилищного фонда, осуществляемых за счет средств субъектов Российской Федерации</t>
  </si>
  <si>
    <t>ОБЩАЯ РЕАЛИЗАЦИЯ (нарастающим итогом)</t>
  </si>
  <si>
    <t>Выполнение плана реализации мероприятий по переселению граждан из аварийного жилищного фонда по действующей программе (нарастающим итогом) за предыдущий (-ие) и текущий отчетные периоды</t>
  </si>
  <si>
    <t>%</t>
  </si>
  <si>
    <t>Целевой показатель текущего года</t>
  </si>
  <si>
    <t>Отклонение от реализации целевых показателей предыдущих периодов (+/-)</t>
  </si>
  <si>
    <t>Реализовано в рамках программ и других мероприятий по переселению граждан из аварийного жилищного фонда, осуществляемых за счет средств субъектов Российской Федерации, по годовым отчетам за предыдущие периоды</t>
  </si>
  <si>
    <t>Реализовано в текущем году по действующей программе</t>
  </si>
  <si>
    <t>Реализовано в текущем году в рамках программ и других мероприятий по переселению граждан из аварийного жилищного фонда, осуществляемых за счет средств субъектов Российской Федерации</t>
  </si>
  <si>
    <t>Достижение целевого показателя текущего года с учетом достижения показателей предыдущих периодов</t>
  </si>
  <si>
    <t>Справочно: Риски невыполнения целевого показателя на текущий год в текущем году</t>
  </si>
  <si>
    <t>Справочно: Сроки расселения "рисковой" площади</t>
  </si>
  <si>
    <t>текст комментария</t>
  </si>
  <si>
    <t>М.П.</t>
  </si>
  <si>
    <t> «       »              20    года</t>
  </si>
  <si>
    <t>Ежемесячный отчет по мониторингу реализации субъектами Российской Федерации этапов региональных адресных программ по переселению граждан из аварийного жилищного фонда в разрезе муниципальных образований (форма 1-2)</t>
  </si>
  <si>
    <t>Наименование муниципального образования</t>
  </si>
  <si>
    <t>Этап / наименование программы</t>
  </si>
  <si>
    <t>Необходимо реализовать, всего</t>
  </si>
  <si>
    <t>Реализовано, всего</t>
  </si>
  <si>
    <t>Осталось реализовать, всего</t>
  </si>
  <si>
    <t>Реализовано в текущем году</t>
  </si>
  <si>
    <t>тыс. кв.м.</t>
  </si>
  <si>
    <t>тыс. чел.</t>
  </si>
  <si>
    <t>ед.</t>
  </si>
  <si>
    <t>ВСЕГО по субъекту РФ:</t>
  </si>
  <si>
    <t>в том числе по программе переселения, в рамках реализации которой предусмотрено финансирование за счет средств Фонда</t>
  </si>
  <si>
    <t>Аликовский муниципальный район</t>
  </si>
  <si>
    <t>Город Алатырь</t>
  </si>
  <si>
    <t>Город Шумерля</t>
  </si>
  <si>
    <t>Порецкий муниципальный район</t>
  </si>
  <si>
    <t>Урмарский муниципальный район</t>
  </si>
  <si>
    <t>Цивильский муниципальный район</t>
  </si>
  <si>
    <t>в том числе по иным программам, в рамках реализации которых не предусмотрено финансирование за счет средств Фонда</t>
  </si>
  <si>
    <t>Не заполнено</t>
  </si>
  <si>
    <t>Ежемесячный отчет по мониторингу реализации субъектами Российской Федерации региональных адресных программ по переселению граждан из аварийного жилищного фонда (в рамках которых предусмотрено финансирование за счет средств Фонда) в части заключения контрактов на строительство (приобретение) жилых помещений (форма 2)</t>
  </si>
  <si>
    <t>Этап</t>
  </si>
  <si>
    <t>Планируется заключить контрактов (всего)</t>
  </si>
  <si>
    <t>Заключено контрактов  (всего)</t>
  </si>
  <si>
    <t>Исполнено контрактов (всего)</t>
  </si>
  <si>
    <t>Контракты на строительство многоквартирных домов</t>
  </si>
  <si>
    <t>Контракты на приобретение жилых помещений у застройщиков в строящихся домах</t>
  </si>
  <si>
    <t>Контракты на приобретение жилых помещений у застройщиков в домах, введенных в эксплуатацию</t>
  </si>
  <si>
    <t>Контракты на приобретение жилых помещений у лиц, не являющихся застройщиками многоквартирных домов, в которых приобретаются помещения</t>
  </si>
  <si>
    <t>Дальнейшее использование приобретенных 
(построенных) жилых помещений</t>
  </si>
  <si>
    <t>приобретаемая площадь</t>
  </si>
  <si>
    <t>расселяемая площадь</t>
  </si>
  <si>
    <t>планируется заключить</t>
  </si>
  <si>
    <t>заключено</t>
  </si>
  <si>
    <t>исполнено</t>
  </si>
  <si>
    <t xml:space="preserve"> предоставление по договорам  социального найма</t>
  </si>
  <si>
    <t>предоставление по договорам найма жилищного фонда социального использования</t>
  </si>
  <si>
    <t>предоставление по договорам найма жилого помещения маневренного фонда</t>
  </si>
  <si>
    <t>предоставление по договорам мены</t>
  </si>
  <si>
    <t>тыс.кв.м</t>
  </si>
  <si>
    <t>Ежемесячный отчет по мониторингу реализации субъектами Российской Федерации региональных адресных программ по переселению граждан из аварийного жилищного фонда (в рамках которых предусмотрено финансирование за счет средств Фонда) в части заключения договоров, не связанных с приобретением жилых помещений (форма 2-1)</t>
  </si>
  <si>
    <t>Планируется заключить договоров для расселения</t>
  </si>
  <si>
    <t xml:space="preserve">Заключено договоров для расселения </t>
  </si>
  <si>
    <t>Исполнено договоров для расселения</t>
  </si>
  <si>
    <t>Договоры на выплату собственникам жилых помещений возмещения за изымаемые жилые помещения</t>
  </si>
  <si>
    <t>Договоры на выплату собственникам жилых помещений возмещения за изымаемые жилые помещения с предоставлением субсидий на приобретение (строительство) жилых помещений</t>
  </si>
  <si>
    <t>Договоры на выплату собственникам жилых помещений возмещения за изымаемые жилые помещения с предоставлением субсидий на возмещение части расходов на уплату процентов за пользование займом или кредитом</t>
  </si>
  <si>
    <t>Договоры на переселение в свободный  жилищный фонд</t>
  </si>
  <si>
    <t>Договоры комплексного и устойчивого развития застроенных территорий</t>
  </si>
  <si>
    <t>Договоры комплексного и устойчивого развития застроенных территорий с предоставлением субсидии на возмещение расходов</t>
  </si>
  <si>
    <t>Ежемесячный отчет по мониторингу реализации субъектами Российской Федерации региональных адресных программ по переселению граждан из аварийного жилищного фонда в части финансирования (форма 3)</t>
  </si>
  <si>
    <t>Категория сведений</t>
  </si>
  <si>
    <t>Единицы измерения</t>
  </si>
  <si>
    <t>Значение</t>
  </si>
  <si>
    <t>Общая фактическая стоимость долгосрочной программы переселения 2019-2025 гг. согласно утвержденному НПА субъекта РФ, в том числе:</t>
  </si>
  <si>
    <t>млн. руб.</t>
  </si>
  <si>
    <t xml:space="preserve">средства Фонда </t>
  </si>
  <si>
    <t>средства бюджетов РФ</t>
  </si>
  <si>
    <t>средства бюджетов муниципальных образований</t>
  </si>
  <si>
    <t>Всего необходимо средств консолидированного бюджета в текущем году, в том числе</t>
  </si>
  <si>
    <t>Сумма финансирования мероприятий по переселению по утвержденным заявкам, в том числе</t>
  </si>
  <si>
    <t>Остаток средств Фонда на счетах субъекта РФ, полученный в результате уменьшения 2019 этапа программы переселения (экономия)</t>
  </si>
  <si>
    <t>Фактическая сумма экономии бюджетных средств, в том числе</t>
  </si>
  <si>
    <t>за счет переселения граждан путем приобретения (строительства) жилых помещений в рамках договоров развития застроенных территорий</t>
  </si>
  <si>
    <t>за счет переселения граждан в свободный муниципальный жилищный фонд</t>
  </si>
  <si>
    <t>Фактическое возмещение части стоимости жилых помещений, в том числе</t>
  </si>
  <si>
    <t>за счет средств собственников жилых помещений</t>
  </si>
  <si>
    <t>за счет средств иных лиц (по договорам развития застроенных территорий и договорам комплексного развития территорий)</t>
  </si>
  <si>
    <t>Общая стоимость мероприятий по переселению, по всем заключеным контрактам, в том числе:</t>
  </si>
  <si>
    <t>стоимость мероприятий по переселению, не связанных с приобретением жилых помещений, в том числе:</t>
  </si>
  <si>
    <t xml:space="preserve">выплата собственникам жилых помещений возмещения за изымаемые жилые помещения </t>
  </si>
  <si>
    <t>выплата субсидии на приобретение (строительство) жилых помещений</t>
  </si>
  <si>
    <t>выплата субсидии на уплату процентов за пользование займом или кредитом</t>
  </si>
  <si>
    <t>выплата субсидии на возмещение части расходов по договорам о комплексном и устойчивом развитии застроенных территорий</t>
  </si>
  <si>
    <t>стоимость мероприятий по переселению, связанных с приобретением жилых помещений, в том числе:</t>
  </si>
  <si>
    <t>строительство многоквартирных домов</t>
  </si>
  <si>
    <t>приобретение жилых помещений у застройщиков в строящихся домах</t>
  </si>
  <si>
    <t>приобретение жилых помещений у застройщиков в домах, введенных в эксплуатацию</t>
  </si>
  <si>
    <t xml:space="preserve"> приобретение жилых помещений у лиц, не являющихся застройщиками многоквартирных домов, в которых приобретаются помещения</t>
  </si>
  <si>
    <t>Бюджетная обеспеченность в отчетном году</t>
  </si>
  <si>
    <t>всего необходимо</t>
  </si>
  <si>
    <t xml:space="preserve">предусмотрено </t>
  </si>
  <si>
    <t xml:space="preserve">в том числе на обеспечение минимального объема софинасирования субъектами РФ программ переселения (согласно Распоряжению Правительства Российчкой Федерации от 1 декабря ) №2648-р </t>
  </si>
  <si>
    <t>дефицит</t>
  </si>
  <si>
    <t>планируется внесение изменений в НПА в текущем году</t>
  </si>
  <si>
    <t>Ежемесячный отчет по мониторингу реализации субъектами Российской Федерации региональных адресных программ по переселению граждан из аварийного жилищного фонда в части произведенных кассовых расходов (форма 3-1)</t>
  </si>
  <si>
    <t>Доступные на отчетную дату лимиты предоставления финансовой поддержки за счет средств Фонда</t>
  </si>
  <si>
    <t>Принято решений о финансировании из средств Фонда (по всем утвержденным на отчетную дату заявкам на предоставление финансовой поддержки)</t>
  </si>
  <si>
    <t>Перечислено средств Фонда в бюджеты субъекта РФ и муниципальных образований (накопительно, с учетом зачетов из экономии по заявкам предыдущих лет) на реализацию этапов, начавшихся в предыдущих отчетных периодах</t>
  </si>
  <si>
    <t>Перечислено средств Фонда в бюджеты субъекта РФ и муниципальных образований (накопительно, с учетом зачетов из экономии по заявкам предыдущих лет) на реализацию этапа, начавшегося в текущем отчетном периоде</t>
  </si>
  <si>
    <t>Перечислено средств Фонда в бюджеты субъекта РФ и муниципальных образований (накопительно, с учетом зачетов из экономии по заявкам предыдущих лет) на реализацию этапа, которые начнутся в будущих отчетных периодах</t>
  </si>
  <si>
    <t>Зачтено средств Фонда из экономии текущей заявки в заявки последующих лет со счетов бюджетов субъектов РФ и муниципальных образований</t>
  </si>
  <si>
    <t>Возвращено субъектом РФ и муниципальными образованиями средств финансовой поддержки в Фонд (накопительно)</t>
  </si>
  <si>
    <t>Перечислено субъектом РФ и муниципальными образованиями средств Фонда на реализацию программы переселения (накопительно, с учетом возвратов)</t>
  </si>
  <si>
    <t>на реализацию этапов, начавшихся в предыдущих отчетных периодах</t>
  </si>
  <si>
    <t>на реализацию этапа, начавшегося в текущем отчетном периоде</t>
  </si>
  <si>
    <t>на реализацию этапов, которые должны начаться в будущих отчетных периодах</t>
  </si>
  <si>
    <t>Возвращено средств Фонда в бюджет субъекта РФ и муниципальных образований средств от уплаты по государственным и муниципальным контрактам (накопительно)</t>
  </si>
  <si>
    <t>Процент кассового исполнения субъектами РФ и муниципальными образованиями (средства Фонда)</t>
  </si>
  <si>
    <t>по отношению к сумме средств Фонда согласно доступным лимитам предоставления средств финансовой поддержки за счет средств Фонда</t>
  </si>
  <si>
    <t xml:space="preserve">по отношению к общей сумме средств Фонда согласно принятым решениям о финансировании </t>
  </si>
  <si>
    <t>по отношению к фактически поступившим в бюджеты субъекта РФ и муниципальных образований средствам Фонда</t>
  </si>
  <si>
    <t xml:space="preserve">Остаток средств Фонда </t>
  </si>
  <si>
    <t>в бюджетах субъектов РФ</t>
  </si>
  <si>
    <t>в бюджетах муниципальных образований</t>
  </si>
  <si>
    <t>Плановый объем софинансирования из средств субъектов РФ и муниципальных образований (по утвержденным заявкам на предоставление финансовой поддержки)</t>
  </si>
  <si>
    <t>Перечислено субъектами РФ и муниципальными образованиями средств бюджетов субъекта РФ и муниципальных образований на реализацию программы переселения (накопительно, с учетом возвратов)</t>
  </si>
  <si>
    <t>Возвращено средств субъекта РФ и муниципальных образований  в бюджеты субъекта РФ и муниципальных образований от уплаты по государственным и муниципальным контрактам (накопительно)</t>
  </si>
  <si>
    <t>Процент кассового исполнения субъектами РФ и муниципальными образованиями (средства субъекта РФ и средства муниципальных образований) по отношению к плановому объему софинансирования</t>
  </si>
  <si>
    <t>Глава Чувашской Республики</t>
  </si>
  <si>
    <t>О.А. Николаев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</si>
</sst>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0" x14ac:knownFonts="1">
    <font>
      <sz val="11"/>
      <color rgb="FF000000"/>
      <name val="Calibri"/>
    </font>
    <font>
      <sz val="14"/>
      <color rgb="FF000000"/>
      <name val="Times New Roman"/>
    </font>
    <font>
      <sz val="10"/>
      <color rgb="FF000000"/>
      <name val="Arial"/>
    </font>
    <font>
      <sz val="16"/>
      <color rgb="FF000000"/>
      <name val="Times New Roman"/>
    </font>
    <font>
      <sz val="10"/>
      <color rgb="FF000000"/>
      <name val="Times New Roman"/>
    </font>
    <font>
      <b/>
      <sz val="14"/>
      <color rgb="FF000000"/>
      <name val="Times New Roman"/>
    </font>
    <font>
      <b/>
      <sz val="16"/>
      <color rgb="FF000000"/>
      <name val="Times New Roman"/>
    </font>
    <font>
      <sz val="11"/>
      <color rgb="FF000000"/>
      <name val="Times New Roman"/>
    </font>
    <font>
      <b/>
      <sz val="18"/>
      <color rgb="FF000000"/>
      <name val="Times New Roman"/>
    </font>
    <font>
      <b/>
      <sz val="8"/>
      <color rgb="FF000000"/>
      <name val="Times New Roman"/>
    </font>
    <font>
      <sz val="16"/>
      <color rgb="FF000000"/>
      <name val="Calibri"/>
    </font>
    <font>
      <sz val="14"/>
      <color rgb="FF000000"/>
      <name val="Arial"/>
    </font>
    <font>
      <sz val="16"/>
      <color rgb="FF000000"/>
      <name val="Arial"/>
    </font>
    <font>
      <i/>
      <sz val="16"/>
      <color rgb="FF000000"/>
      <name val="Times New Roman"/>
    </font>
    <font>
      <sz val="20"/>
      <color rgb="FF000000"/>
      <name val="Times New Roman"/>
      <family val="1"/>
      <charset val="204"/>
    </font>
    <font>
      <sz val="22"/>
      <color rgb="FF000000"/>
      <name val="Times New Roman"/>
      <family val="1"/>
      <charset val="204"/>
    </font>
    <font>
      <sz val="20"/>
      <color rgb="FF000000"/>
      <name val="Arial"/>
      <family val="2"/>
      <charset val="204"/>
    </font>
    <font>
      <b/>
      <sz val="20"/>
      <color rgb="FF000000"/>
      <name val="Times New Roman"/>
      <family val="1"/>
      <charset val="204"/>
    </font>
    <font>
      <sz val="20"/>
      <color rgb="FF000000"/>
      <name val="Calibri"/>
      <family val="2"/>
      <charset val="204"/>
    </font>
    <font>
      <b/>
      <sz val="2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CC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39">
    <xf numFmtId="0" fontId="0" fillId="2" borderId="0" xfId="0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1" fontId="3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0" fontId="4" fillId="2" borderId="0" xfId="0" applyFont="1" applyFill="1"/>
    <xf numFmtId="0" fontId="6" fillId="2" borderId="1" xfId="0" applyFont="1" applyFill="1" applyBorder="1" applyAlignment="1">
      <alignment horizontal="left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/>
    </xf>
    <xf numFmtId="0" fontId="7" fillId="2" borderId="0" xfId="0" applyFont="1" applyFill="1"/>
    <xf numFmtId="0" fontId="3" fillId="2" borderId="0" xfId="0" applyFont="1" applyFill="1" applyAlignment="1">
      <alignment horizontal="left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3" fillId="2" borderId="0" xfId="0" applyFont="1" applyFill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2" fontId="6" fillId="2" borderId="0" xfId="0" applyNumberFormat="1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wrapText="1"/>
    </xf>
    <xf numFmtId="0" fontId="10" fillId="2" borderId="0" xfId="0" applyFont="1" applyFill="1"/>
    <xf numFmtId="0" fontId="3" fillId="2" borderId="0" xfId="0" applyFont="1" applyFill="1" applyAlignment="1">
      <alignment horizontal="left" wrapText="1"/>
    </xf>
    <xf numFmtId="0" fontId="3" fillId="2" borderId="1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right" vertical="center" wrapText="1"/>
    </xf>
    <xf numFmtId="0" fontId="11" fillId="2" borderId="0" xfId="0" applyFont="1" applyFill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top" wrapText="1"/>
    </xf>
    <xf numFmtId="0" fontId="12" fillId="2" borderId="0" xfId="0" applyFont="1" applyFill="1"/>
    <xf numFmtId="0" fontId="3" fillId="3" borderId="0" xfId="0" applyFont="1" applyFill="1" applyAlignment="1">
      <alignment wrapText="1"/>
    </xf>
    <xf numFmtId="0" fontId="3" fillId="3" borderId="0" xfId="0" applyFont="1" applyFill="1" applyAlignment="1">
      <alignment horizontal="left" vertical="top" wrapText="1"/>
    </xf>
    <xf numFmtId="0" fontId="3" fillId="2" borderId="0" xfId="0" applyFont="1" applyFill="1" applyAlignment="1">
      <alignment wrapText="1"/>
    </xf>
    <xf numFmtId="14" fontId="3" fillId="2" borderId="0" xfId="0" applyNumberFormat="1" applyFont="1" applyFill="1" applyAlignment="1">
      <alignment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164" fontId="3" fillId="2" borderId="1" xfId="0" applyNumberFormat="1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right" vertical="center" wrapText="1"/>
    </xf>
    <xf numFmtId="0" fontId="12" fillId="2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right" wrapText="1"/>
    </xf>
    <xf numFmtId="0" fontId="6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16" fillId="2" borderId="0" xfId="0" applyFont="1" applyFill="1"/>
    <xf numFmtId="0" fontId="18" fillId="2" borderId="0" xfId="0" applyFont="1" applyFill="1"/>
    <xf numFmtId="0" fontId="14" fillId="2" borderId="0" xfId="0" applyFont="1" applyFill="1"/>
    <xf numFmtId="0" fontId="14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vertical="center" wrapText="1"/>
    </xf>
    <xf numFmtId="14" fontId="14" fillId="2" borderId="0" xfId="0" applyNumberFormat="1" applyFont="1" applyFill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left" vertical="center" wrapText="1"/>
    </xf>
    <xf numFmtId="4" fontId="17" fillId="2" borderId="1" xfId="0" applyNumberFormat="1" applyFont="1" applyFill="1" applyBorder="1" applyAlignment="1">
      <alignment horizontal="center" vertical="center" wrapText="1"/>
    </xf>
    <xf numFmtId="4" fontId="14" fillId="2" borderId="1" xfId="0" applyNumberFormat="1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left" vertical="top" wrapText="1"/>
    </xf>
    <xf numFmtId="0" fontId="14" fillId="2" borderId="0" xfId="0" applyFont="1" applyFill="1" applyAlignment="1">
      <alignment horizontal="left" wrapText="1"/>
    </xf>
    <xf numFmtId="0" fontId="17" fillId="2" borderId="0" xfId="0" applyFont="1" applyFill="1" applyAlignment="1">
      <alignment vertical="top" wrapText="1"/>
    </xf>
    <xf numFmtId="0" fontId="17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wrapText="1"/>
    </xf>
    <xf numFmtId="4" fontId="14" fillId="2" borderId="1" xfId="0" applyNumberFormat="1" applyFont="1" applyFill="1" applyBorder="1" applyAlignment="1">
      <alignment horizontal="center" vertical="center"/>
    </xf>
    <xf numFmtId="0" fontId="14" fillId="2" borderId="0" xfId="0" applyFont="1" applyFill="1" applyAlignment="1">
      <alignment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right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top" wrapText="1"/>
    </xf>
    <xf numFmtId="0" fontId="8" fillId="2" borderId="0" xfId="0" applyFont="1" applyFill="1" applyAlignment="1">
      <alignment horizontal="center" vertic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0" fillId="2" borderId="8" xfId="0" applyFill="1" applyBorder="1"/>
    <xf numFmtId="0" fontId="1" fillId="2" borderId="0" xfId="0" applyFont="1" applyFill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0" xfId="0" applyFont="1" applyFill="1" applyAlignment="1">
      <alignment horizontal="right"/>
    </xf>
    <xf numFmtId="49" fontId="3" fillId="2" borderId="6" xfId="0" applyNumberFormat="1" applyFont="1" applyFill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top" wrapText="1"/>
    </xf>
    <xf numFmtId="0" fontId="3" fillId="3" borderId="0" xfId="0" applyFont="1" applyFill="1" applyAlignment="1">
      <alignment horizontal="left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top" wrapText="1"/>
    </xf>
    <xf numFmtId="0" fontId="14" fillId="2" borderId="0" xfId="0" applyFont="1" applyFill="1" applyAlignment="1">
      <alignment horizontal="right" vertical="center" wrapText="1"/>
    </xf>
    <xf numFmtId="0" fontId="19" fillId="2" borderId="0" xfId="0" applyFont="1" applyFill="1" applyAlignment="1">
      <alignment horizontal="center" vertical="center" wrapText="1"/>
    </xf>
    <xf numFmtId="0" fontId="14" fillId="2" borderId="4" xfId="0" applyFont="1" applyFill="1" applyBorder="1" applyAlignment="1">
      <alignment horizontal="center" wrapText="1"/>
    </xf>
    <xf numFmtId="14" fontId="14" fillId="2" borderId="0" xfId="0" applyNumberFormat="1" applyFont="1" applyFill="1" applyAlignment="1">
      <alignment horizontal="center" vertical="center" wrapText="1"/>
    </xf>
    <xf numFmtId="0" fontId="14" fillId="2" borderId="2" xfId="0" applyFont="1" applyFill="1" applyBorder="1" applyAlignment="1">
      <alignment horizontal="center" wrapText="1"/>
    </xf>
    <xf numFmtId="0" fontId="14" fillId="3" borderId="0" xfId="0" applyFont="1" applyFill="1" applyAlignment="1">
      <alignment horizontal="right" wrapText="1"/>
    </xf>
    <xf numFmtId="0" fontId="15" fillId="3" borderId="0" xfId="0" applyFont="1" applyFill="1" applyAlignment="1">
      <alignment horizontal="left" wrapText="1"/>
    </xf>
    <xf numFmtId="0" fontId="14" fillId="2" borderId="4" xfId="0" applyFont="1" applyFill="1" applyBorder="1" applyAlignment="1">
      <alignment horizontal="center" vertical="top" wrapText="1"/>
    </xf>
    <xf numFmtId="0" fontId="15" fillId="3" borderId="0" xfId="0" applyFont="1" applyFill="1" applyAlignment="1">
      <alignment horizontal="right" wrapText="1"/>
    </xf>
    <xf numFmtId="0" fontId="17" fillId="2" borderId="0" xfId="0" applyFont="1" applyFill="1" applyAlignment="1">
      <alignment horizontal="center" vertical="center" wrapText="1"/>
    </xf>
    <xf numFmtId="0" fontId="18" fillId="2" borderId="0" xfId="0" applyFont="1" applyFill="1"/>
    <xf numFmtId="0" fontId="14" fillId="2" borderId="1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14" fontId="14" fillId="2" borderId="7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wrapText="1"/>
    </xf>
    <xf numFmtId="0" fontId="14" fillId="2" borderId="0" xfId="0" applyFont="1" applyFill="1" applyAlignment="1">
      <alignment horizontal="right" wrapText="1"/>
    </xf>
    <xf numFmtId="0" fontId="15" fillId="2" borderId="0" xfId="0" applyFont="1" applyFill="1" applyAlignment="1">
      <alignment horizontal="left" wrapText="1"/>
    </xf>
    <xf numFmtId="0" fontId="15" fillId="2" borderId="0" xfId="0" applyFont="1" applyFill="1" applyAlignment="1">
      <alignment horizontal="center" wrapText="1"/>
    </xf>
    <xf numFmtId="14" fontId="3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6" fillId="2" borderId="0" xfId="0" applyFont="1" applyFill="1" applyAlignment="1">
      <alignment horizontal="center" vertical="top" wrapText="1"/>
    </xf>
    <xf numFmtId="0" fontId="3" fillId="2" borderId="8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right" vertical="center" wrapText="1"/>
    </xf>
    <xf numFmtId="0" fontId="3" fillId="2" borderId="7" xfId="0" applyFont="1" applyFill="1" applyBorder="1" applyAlignment="1">
      <alignment horizontal="right" vertical="center" wrapText="1"/>
    </xf>
    <xf numFmtId="0" fontId="3" fillId="2" borderId="8" xfId="0" applyFont="1" applyFill="1" applyBorder="1" applyAlignment="1">
      <alignment horizontal="right" vertical="center" wrapText="1"/>
    </xf>
    <xf numFmtId="0" fontId="14" fillId="2" borderId="0" xfId="0" applyFont="1" applyFill="1" applyAlignment="1">
      <alignment horizontal="left" wrapText="1"/>
    </xf>
    <xf numFmtId="0" fontId="0" fillId="2" borderId="0" xfId="0" applyFill="1"/>
    <xf numFmtId="0" fontId="3" fillId="2" borderId="0" xfId="0" applyFont="1" applyFill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6"/>
  <sheetViews>
    <sheetView tabSelected="1" topLeftCell="A19" workbookViewId="0">
      <selection activeCell="E25" sqref="E25:F25"/>
    </sheetView>
  </sheetViews>
  <sheetFormatPr defaultRowHeight="15" x14ac:dyDescent="0.25"/>
  <cols>
    <col min="2" max="2" width="70.28515625" customWidth="1"/>
    <col min="3" max="3" width="27.140625" customWidth="1"/>
    <col min="4" max="6" width="30.7109375" customWidth="1"/>
    <col min="7" max="7" width="33.42578125" customWidth="1"/>
  </cols>
  <sheetData>
    <row r="1" spans="1:9" ht="14.25" customHeight="1" x14ac:dyDescent="0.25">
      <c r="A1" s="2"/>
      <c r="B1" s="72"/>
      <c r="C1" s="72"/>
      <c r="D1" s="72"/>
      <c r="E1" s="72"/>
      <c r="F1" s="27"/>
      <c r="G1" s="27"/>
      <c r="H1" s="22"/>
      <c r="I1" s="22"/>
    </row>
    <row r="2" spans="1:9" ht="20.100000000000001" customHeight="1" x14ac:dyDescent="0.25">
      <c r="A2" s="2"/>
      <c r="B2" s="73" t="s">
        <v>0</v>
      </c>
      <c r="C2" s="73"/>
      <c r="D2" s="73"/>
      <c r="E2" s="73"/>
      <c r="F2" s="73"/>
      <c r="G2" s="21"/>
    </row>
    <row r="3" spans="1:9" ht="60.75" customHeight="1" x14ac:dyDescent="0.25">
      <c r="A3" s="2"/>
      <c r="B3" s="73"/>
      <c r="C3" s="73"/>
      <c r="D3" s="73"/>
      <c r="E3" s="73"/>
      <c r="F3" s="73"/>
      <c r="G3" s="21"/>
    </row>
    <row r="4" spans="1:9" ht="39.950000000000003" customHeight="1" x14ac:dyDescent="0.3">
      <c r="A4" s="2"/>
      <c r="B4" s="12" t="s">
        <v>1</v>
      </c>
      <c r="C4" s="74" t="s">
        <v>2</v>
      </c>
      <c r="D4" s="74"/>
      <c r="E4" s="23"/>
    </row>
    <row r="5" spans="1:9" ht="39.950000000000003" customHeight="1" x14ac:dyDescent="0.25">
      <c r="A5" s="2"/>
      <c r="B5" s="12" t="s">
        <v>3</v>
      </c>
      <c r="C5" s="75" t="s">
        <v>4</v>
      </c>
      <c r="D5" s="75"/>
      <c r="E5" s="30"/>
    </row>
    <row r="6" spans="1:9" x14ac:dyDescent="0.25">
      <c r="A6" s="2"/>
      <c r="B6" s="72" t="s">
        <v>5</v>
      </c>
      <c r="C6" s="72"/>
      <c r="D6" s="72"/>
      <c r="E6" s="72"/>
    </row>
    <row r="7" spans="1:9" ht="159" customHeight="1" x14ac:dyDescent="0.25">
      <c r="A7" s="17" t="s">
        <v>6</v>
      </c>
      <c r="B7" s="41" t="s">
        <v>7</v>
      </c>
      <c r="C7" s="41" t="s">
        <v>8</v>
      </c>
      <c r="D7" s="41" t="s">
        <v>9</v>
      </c>
      <c r="E7" s="41" t="s">
        <v>10</v>
      </c>
      <c r="F7" s="41" t="s">
        <v>11</v>
      </c>
      <c r="G7" s="17" t="s">
        <v>12</v>
      </c>
    </row>
    <row r="8" spans="1:9" ht="18.75" customHeight="1" x14ac:dyDescent="0.25">
      <c r="A8" s="17">
        <v>1</v>
      </c>
      <c r="B8" s="17">
        <v>2</v>
      </c>
      <c r="C8" s="17">
        <v>3</v>
      </c>
      <c r="D8" s="17">
        <v>4</v>
      </c>
      <c r="E8" s="17">
        <v>5</v>
      </c>
      <c r="F8" s="17">
        <v>6</v>
      </c>
      <c r="G8" s="17">
        <v>7</v>
      </c>
    </row>
    <row r="9" spans="1:9" ht="60.75" customHeight="1" x14ac:dyDescent="0.25">
      <c r="A9" s="3">
        <v>1</v>
      </c>
      <c r="B9" s="26" t="s">
        <v>13</v>
      </c>
      <c r="C9" s="17" t="s">
        <v>14</v>
      </c>
      <c r="D9" s="38">
        <v>11.284700000000001</v>
      </c>
      <c r="E9" s="38">
        <v>0.77100000000000002</v>
      </c>
      <c r="F9" s="7" t="s">
        <v>15</v>
      </c>
      <c r="G9" s="7" t="s">
        <v>16</v>
      </c>
    </row>
    <row r="10" spans="1:9" ht="50.1" customHeight="1" x14ac:dyDescent="0.25">
      <c r="A10" s="3">
        <v>2</v>
      </c>
      <c r="B10" s="26" t="s">
        <v>17</v>
      </c>
      <c r="C10" s="17" t="s">
        <v>14</v>
      </c>
      <c r="D10" s="38">
        <v>11.284700000000001</v>
      </c>
      <c r="E10" s="38">
        <v>0.77100000000000002</v>
      </c>
      <c r="F10" s="7" t="s">
        <v>15</v>
      </c>
      <c r="G10" s="7" t="s">
        <v>16</v>
      </c>
    </row>
    <row r="11" spans="1:9" ht="97.5" customHeight="1" x14ac:dyDescent="0.25">
      <c r="A11" s="3">
        <v>3</v>
      </c>
      <c r="B11" s="26" t="s">
        <v>18</v>
      </c>
      <c r="C11" s="17" t="s">
        <v>14</v>
      </c>
      <c r="D11" s="38">
        <v>3.5</v>
      </c>
      <c r="E11" s="38">
        <v>0.2</v>
      </c>
      <c r="F11" s="7" t="s">
        <v>16</v>
      </c>
      <c r="G11" s="7" t="s">
        <v>16</v>
      </c>
    </row>
    <row r="12" spans="1:9" ht="50.1" customHeight="1" x14ac:dyDescent="0.25">
      <c r="A12" s="3">
        <v>4</v>
      </c>
      <c r="B12" s="26" t="s">
        <v>19</v>
      </c>
      <c r="C12" s="17" t="s">
        <v>20</v>
      </c>
      <c r="D12" s="38">
        <v>3.6621800000000002</v>
      </c>
      <c r="E12" s="38">
        <v>0.22900000000000001</v>
      </c>
      <c r="F12" s="42">
        <v>84</v>
      </c>
      <c r="G12" s="7" t="s">
        <v>16</v>
      </c>
    </row>
    <row r="13" spans="1:9" ht="116.25" customHeight="1" x14ac:dyDescent="0.25">
      <c r="A13" s="3">
        <v>5</v>
      </c>
      <c r="B13" s="26" t="s">
        <v>21</v>
      </c>
      <c r="C13" s="17" t="s">
        <v>20</v>
      </c>
      <c r="D13" s="38">
        <v>0</v>
      </c>
      <c r="E13" s="38">
        <v>0</v>
      </c>
      <c r="F13" s="42">
        <v>0</v>
      </c>
      <c r="G13" s="7" t="s">
        <v>16</v>
      </c>
    </row>
    <row r="14" spans="1:9" ht="86.25" customHeight="1" x14ac:dyDescent="0.25">
      <c r="A14" s="3">
        <v>6</v>
      </c>
      <c r="B14" s="26" t="s">
        <v>22</v>
      </c>
      <c r="C14" s="17" t="s">
        <v>20</v>
      </c>
      <c r="D14" s="38">
        <f>D12+D13</f>
        <v>3.6621800000000002</v>
      </c>
      <c r="E14" s="38">
        <f>E12+E13</f>
        <v>0.22900000000000001</v>
      </c>
      <c r="F14" s="42">
        <f>F12+F13</f>
        <v>84</v>
      </c>
      <c r="G14" s="7" t="s">
        <v>16</v>
      </c>
    </row>
    <row r="15" spans="1:9" ht="116.25" customHeight="1" x14ac:dyDescent="0.25">
      <c r="A15" s="3">
        <v>7</v>
      </c>
      <c r="B15" s="26" t="s">
        <v>23</v>
      </c>
      <c r="C15" s="17" t="s">
        <v>24</v>
      </c>
      <c r="D15" s="38">
        <f>(D14/D11)*100</f>
        <v>104.63371428571429</v>
      </c>
      <c r="E15" s="38">
        <f>(E14/E11)*100</f>
        <v>114.5</v>
      </c>
      <c r="F15" s="7" t="s">
        <v>16</v>
      </c>
      <c r="G15" s="7" t="s">
        <v>16</v>
      </c>
    </row>
    <row r="16" spans="1:9" ht="50.1" customHeight="1" x14ac:dyDescent="0.25">
      <c r="A16" s="3">
        <v>8</v>
      </c>
      <c r="B16" s="26" t="s">
        <v>25</v>
      </c>
      <c r="C16" s="17" t="s">
        <v>14</v>
      </c>
      <c r="D16" s="38">
        <v>3.07</v>
      </c>
      <c r="E16" s="38">
        <v>0.17</v>
      </c>
      <c r="F16" s="7" t="s">
        <v>15</v>
      </c>
      <c r="G16" s="7" t="s">
        <v>16</v>
      </c>
    </row>
    <row r="17" spans="1:7" ht="50.1" customHeight="1" x14ac:dyDescent="0.25">
      <c r="A17" s="3">
        <v>9</v>
      </c>
      <c r="B17" s="26" t="s">
        <v>26</v>
      </c>
      <c r="C17" s="17" t="s">
        <v>14</v>
      </c>
      <c r="D17" s="38">
        <v>0.87</v>
      </c>
      <c r="E17" s="38">
        <v>0.05</v>
      </c>
      <c r="F17" s="7" t="s">
        <v>15</v>
      </c>
      <c r="G17" s="7" t="s">
        <v>16</v>
      </c>
    </row>
    <row r="18" spans="1:7" ht="108" customHeight="1" x14ac:dyDescent="0.25">
      <c r="A18" s="3">
        <v>10</v>
      </c>
      <c r="B18" s="26" t="s">
        <v>27</v>
      </c>
      <c r="C18" s="17" t="s">
        <v>20</v>
      </c>
      <c r="D18" s="38">
        <v>0</v>
      </c>
      <c r="E18" s="38">
        <v>0</v>
      </c>
      <c r="F18" s="42">
        <v>0</v>
      </c>
      <c r="G18" s="7" t="s">
        <v>16</v>
      </c>
    </row>
    <row r="19" spans="1:7" ht="50.1" customHeight="1" x14ac:dyDescent="0.25">
      <c r="A19" s="3">
        <v>11</v>
      </c>
      <c r="B19" s="26" t="s">
        <v>28</v>
      </c>
      <c r="C19" s="17" t="s">
        <v>20</v>
      </c>
      <c r="D19" s="38">
        <v>2.3620000000000001</v>
      </c>
      <c r="E19" s="38">
        <v>0.151</v>
      </c>
      <c r="F19" s="42">
        <v>58</v>
      </c>
      <c r="G19" s="42">
        <v>57</v>
      </c>
    </row>
    <row r="20" spans="1:7" ht="96.75" customHeight="1" x14ac:dyDescent="0.25">
      <c r="A20" s="3">
        <v>12</v>
      </c>
      <c r="B20" s="26" t="s">
        <v>29</v>
      </c>
      <c r="C20" s="17" t="s">
        <v>20</v>
      </c>
      <c r="D20" s="38">
        <v>0</v>
      </c>
      <c r="E20" s="38">
        <v>0</v>
      </c>
      <c r="F20" s="42">
        <v>0</v>
      </c>
      <c r="G20" s="42">
        <v>0</v>
      </c>
    </row>
    <row r="21" spans="1:7" ht="60" customHeight="1" x14ac:dyDescent="0.25">
      <c r="A21" s="3">
        <v>13</v>
      </c>
      <c r="B21" s="26" t="s">
        <v>30</v>
      </c>
      <c r="C21" s="17" t="s">
        <v>24</v>
      </c>
      <c r="D21" s="38">
        <v>100</v>
      </c>
      <c r="E21" s="38">
        <v>100</v>
      </c>
      <c r="F21" s="7" t="s">
        <v>15</v>
      </c>
      <c r="G21" s="7" t="s">
        <v>16</v>
      </c>
    </row>
    <row r="22" spans="1:7" ht="50.1" customHeight="1" x14ac:dyDescent="0.25">
      <c r="A22" s="3">
        <v>14</v>
      </c>
      <c r="B22" s="36" t="s">
        <v>31</v>
      </c>
      <c r="C22" s="37" t="s">
        <v>14</v>
      </c>
      <c r="D22" s="38">
        <v>0</v>
      </c>
      <c r="E22" s="38">
        <v>0</v>
      </c>
      <c r="F22" s="7" t="s">
        <v>15</v>
      </c>
      <c r="G22" s="7" t="s">
        <v>16</v>
      </c>
    </row>
    <row r="23" spans="1:7" ht="50.1" customHeight="1" x14ac:dyDescent="0.25">
      <c r="A23" s="3">
        <v>15</v>
      </c>
      <c r="B23" s="36" t="s">
        <v>32</v>
      </c>
      <c r="C23" s="37" t="s">
        <v>33</v>
      </c>
      <c r="D23" s="71"/>
      <c r="E23" s="71"/>
      <c r="F23" s="7" t="s">
        <v>15</v>
      </c>
      <c r="G23" s="7" t="s">
        <v>16</v>
      </c>
    </row>
    <row r="24" spans="1:7" ht="20.25" customHeight="1" x14ac:dyDescent="0.35">
      <c r="A24" s="31"/>
      <c r="B24" s="43"/>
      <c r="C24" s="44"/>
      <c r="D24" s="43"/>
      <c r="E24" s="43"/>
      <c r="F24" s="24"/>
      <c r="G24" s="24"/>
    </row>
    <row r="25" spans="1:7" ht="128.25" customHeight="1" x14ac:dyDescent="0.3">
      <c r="A25" s="76" t="s">
        <v>145</v>
      </c>
      <c r="B25" s="76"/>
      <c r="C25" s="77"/>
      <c r="D25" s="77"/>
      <c r="E25" s="78" t="s">
        <v>146</v>
      </c>
      <c r="F25" s="78"/>
      <c r="G25" s="45"/>
    </row>
    <row r="26" spans="1:7" ht="20.25" customHeight="1" x14ac:dyDescent="0.3">
      <c r="A26" s="31"/>
      <c r="B26" s="12"/>
      <c r="C26" s="69" t="s">
        <v>34</v>
      </c>
      <c r="D26" s="69"/>
      <c r="E26" s="70" t="s">
        <v>35</v>
      </c>
      <c r="F26" s="70"/>
      <c r="G26" s="45"/>
    </row>
  </sheetData>
  <sheetProtection formatCells="0" formatColumns="0" formatRows="0" insertColumns="0" insertRows="0" insertHyperlinks="0" deleteColumns="0" deleteRows="0" sort="0" autoFilter="0" pivotTables="0"/>
  <mergeCells count="11">
    <mergeCell ref="C26:D26"/>
    <mergeCell ref="E26:F26"/>
    <mergeCell ref="D23:E23"/>
    <mergeCell ref="B6:E6"/>
    <mergeCell ref="B1:E1"/>
    <mergeCell ref="B2:F3"/>
    <mergeCell ref="C4:D4"/>
    <mergeCell ref="C5:D5"/>
    <mergeCell ref="A25:B25"/>
    <mergeCell ref="C25:D25"/>
    <mergeCell ref="E25:F25"/>
  </mergeCells>
  <printOptions horizontalCentered="1"/>
  <pageMargins left="0.7" right="0.7" top="0.75" bottom="0.75" header="0.3" footer="0.3"/>
  <pageSetup paperSize="9" scale="3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topLeftCell="A16" workbookViewId="0">
      <selection activeCell="B33" sqref="B33"/>
    </sheetView>
  </sheetViews>
  <sheetFormatPr defaultRowHeight="15" x14ac:dyDescent="0.25"/>
  <cols>
    <col min="2" max="2" width="83.85546875" customWidth="1"/>
    <col min="3" max="3" width="66" customWidth="1"/>
    <col min="4" max="13" width="20.7109375" customWidth="1"/>
    <col min="14" max="14" width="30.5703125" customWidth="1"/>
  </cols>
  <sheetData>
    <row r="1" spans="1:14" ht="13.5" customHeight="1" x14ac:dyDescent="0.25">
      <c r="A1" s="2"/>
      <c r="B1" s="4"/>
      <c r="C1" s="4"/>
      <c r="D1" s="4"/>
      <c r="E1" s="4"/>
      <c r="F1" s="4"/>
      <c r="G1" s="4"/>
      <c r="H1" s="4"/>
      <c r="I1" s="4"/>
      <c r="J1" s="82"/>
      <c r="K1" s="82"/>
      <c r="L1" s="82"/>
      <c r="M1" s="82"/>
    </row>
    <row r="2" spans="1:14" ht="44.1" customHeight="1" x14ac:dyDescent="0.25">
      <c r="A2" s="5"/>
      <c r="B2" s="73" t="s">
        <v>36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</row>
    <row r="3" spans="1:14" ht="39.950000000000003" customHeight="1" x14ac:dyDescent="0.3">
      <c r="A3" s="5"/>
      <c r="B3" s="12" t="s">
        <v>1</v>
      </c>
      <c r="C3" s="74" t="s">
        <v>2</v>
      </c>
      <c r="D3" s="74"/>
      <c r="E3" s="22"/>
      <c r="F3" s="22"/>
      <c r="G3" s="22"/>
      <c r="H3" s="22"/>
      <c r="I3" s="22"/>
      <c r="J3" s="22"/>
      <c r="K3" s="22"/>
      <c r="L3" s="22"/>
      <c r="M3" s="22"/>
    </row>
    <row r="4" spans="1:14" ht="39.950000000000003" customHeight="1" x14ac:dyDescent="0.25">
      <c r="A4" s="5"/>
      <c r="B4" s="12" t="s">
        <v>3</v>
      </c>
      <c r="C4" s="75" t="s">
        <v>4</v>
      </c>
      <c r="D4" s="75"/>
      <c r="E4" s="30"/>
      <c r="F4" s="30"/>
      <c r="G4" s="30"/>
      <c r="H4" s="30"/>
      <c r="I4" s="30"/>
      <c r="J4" s="30"/>
      <c r="K4" s="30"/>
      <c r="L4" s="30"/>
      <c r="M4" s="30"/>
    </row>
    <row r="5" spans="1:14" x14ac:dyDescent="0.25">
      <c r="A5" s="5"/>
      <c r="B5" s="72" t="s">
        <v>5</v>
      </c>
      <c r="C5" s="72"/>
      <c r="D5" s="72"/>
      <c r="E5" s="72"/>
      <c r="F5" s="72"/>
      <c r="G5" s="72"/>
      <c r="H5" s="72"/>
      <c r="I5" s="72"/>
      <c r="J5" s="72"/>
      <c r="K5" s="72"/>
    </row>
    <row r="6" spans="1:14" ht="45" customHeight="1" x14ac:dyDescent="0.25">
      <c r="A6" s="83" t="s">
        <v>6</v>
      </c>
      <c r="B6" s="83" t="s">
        <v>37</v>
      </c>
      <c r="C6" s="83" t="s">
        <v>38</v>
      </c>
      <c r="D6" s="83" t="s">
        <v>9</v>
      </c>
      <c r="E6" s="83"/>
      <c r="F6" s="83"/>
      <c r="G6" s="83"/>
      <c r="H6" s="83" t="s">
        <v>10</v>
      </c>
      <c r="I6" s="83"/>
      <c r="J6" s="83"/>
      <c r="K6" s="83"/>
      <c r="L6" s="79" t="s">
        <v>11</v>
      </c>
      <c r="M6" s="80"/>
      <c r="N6" s="81"/>
    </row>
    <row r="7" spans="1:14" ht="182.25" customHeight="1" x14ac:dyDescent="0.25">
      <c r="A7" s="83"/>
      <c r="B7" s="83"/>
      <c r="C7" s="83"/>
      <c r="D7" s="17" t="s">
        <v>39</v>
      </c>
      <c r="E7" s="17" t="s">
        <v>40</v>
      </c>
      <c r="F7" s="17" t="s">
        <v>41</v>
      </c>
      <c r="G7" s="17" t="s">
        <v>42</v>
      </c>
      <c r="H7" s="17" t="s">
        <v>39</v>
      </c>
      <c r="I7" s="17" t="s">
        <v>40</v>
      </c>
      <c r="J7" s="17" t="s">
        <v>41</v>
      </c>
      <c r="K7" s="17" t="s">
        <v>42</v>
      </c>
      <c r="L7" s="17" t="s">
        <v>40</v>
      </c>
      <c r="M7" s="17" t="s">
        <v>42</v>
      </c>
      <c r="N7" s="17" t="s">
        <v>12</v>
      </c>
    </row>
    <row r="8" spans="1:14" ht="20.100000000000001" customHeight="1" x14ac:dyDescent="0.25">
      <c r="A8" s="83"/>
      <c r="B8" s="83"/>
      <c r="C8" s="83"/>
      <c r="D8" s="17" t="s">
        <v>43</v>
      </c>
      <c r="E8" s="17" t="s">
        <v>43</v>
      </c>
      <c r="F8" s="17" t="s">
        <v>43</v>
      </c>
      <c r="G8" s="17" t="s">
        <v>43</v>
      </c>
      <c r="H8" s="17" t="s">
        <v>44</v>
      </c>
      <c r="I8" s="17" t="s">
        <v>44</v>
      </c>
      <c r="J8" s="17" t="s">
        <v>44</v>
      </c>
      <c r="K8" s="17" t="s">
        <v>44</v>
      </c>
      <c r="L8" s="17" t="s">
        <v>45</v>
      </c>
      <c r="M8" s="17" t="s">
        <v>45</v>
      </c>
      <c r="N8" s="17" t="s">
        <v>45</v>
      </c>
    </row>
    <row r="9" spans="1:14" ht="30" customHeight="1" x14ac:dyDescent="0.25">
      <c r="A9" s="17">
        <v>1</v>
      </c>
      <c r="B9" s="17">
        <v>2</v>
      </c>
      <c r="C9" s="29">
        <v>3</v>
      </c>
      <c r="D9" s="17">
        <v>4</v>
      </c>
      <c r="E9" s="17">
        <v>5</v>
      </c>
      <c r="F9" s="17">
        <v>6</v>
      </c>
      <c r="G9" s="17">
        <v>7</v>
      </c>
      <c r="H9" s="17">
        <v>8</v>
      </c>
      <c r="I9" s="17">
        <v>9</v>
      </c>
      <c r="J9" s="17">
        <v>10</v>
      </c>
      <c r="K9" s="17">
        <v>11</v>
      </c>
      <c r="L9" s="17">
        <v>12</v>
      </c>
      <c r="M9" s="17">
        <v>13</v>
      </c>
      <c r="N9" s="17">
        <v>14</v>
      </c>
    </row>
    <row r="10" spans="1:14" ht="51" customHeight="1" x14ac:dyDescent="0.25">
      <c r="A10" s="26"/>
      <c r="B10" s="6" t="s">
        <v>46</v>
      </c>
      <c r="C10" s="46"/>
      <c r="D10" s="7">
        <f t="shared" ref="D10:N10" si="0">SUM(D12:D18)</f>
        <v>4.9136000000000006</v>
      </c>
      <c r="E10" s="7">
        <f t="shared" si="0"/>
        <v>3.6621799999999998</v>
      </c>
      <c r="F10" s="7">
        <f t="shared" si="0"/>
        <v>1.25142</v>
      </c>
      <c r="G10" s="7">
        <f t="shared" si="0"/>
        <v>2.3620000000000001</v>
      </c>
      <c r="H10" s="7">
        <f t="shared" si="0"/>
        <v>0.32500000000000001</v>
      </c>
      <c r="I10" s="7">
        <f t="shared" si="0"/>
        <v>0.22899999999999998</v>
      </c>
      <c r="J10" s="7">
        <f t="shared" si="0"/>
        <v>9.6000000000000002E-2</v>
      </c>
      <c r="K10" s="7">
        <f t="shared" si="0"/>
        <v>0.15100000000000002</v>
      </c>
      <c r="L10" s="14">
        <f t="shared" si="0"/>
        <v>84</v>
      </c>
      <c r="M10" s="14">
        <f t="shared" si="0"/>
        <v>58</v>
      </c>
      <c r="N10" s="14">
        <f t="shared" si="0"/>
        <v>57</v>
      </c>
    </row>
    <row r="11" spans="1:14" ht="27" customHeight="1" x14ac:dyDescent="0.25">
      <c r="A11" s="86" t="s">
        <v>47</v>
      </c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1"/>
    </row>
    <row r="12" spans="1:14" ht="39.950000000000003" customHeight="1" x14ac:dyDescent="0.25">
      <c r="A12" s="3">
        <v>1</v>
      </c>
      <c r="B12" s="8" t="s">
        <v>48</v>
      </c>
      <c r="C12" s="47">
        <v>2019</v>
      </c>
      <c r="D12" s="9">
        <v>4.7100000000000003E-2</v>
      </c>
      <c r="E12" s="9">
        <v>4.7100000000000003E-2</v>
      </c>
      <c r="F12" s="9">
        <v>0</v>
      </c>
      <c r="G12" s="9">
        <v>0</v>
      </c>
      <c r="H12" s="9">
        <v>1E-3</v>
      </c>
      <c r="I12" s="9">
        <v>1E-3</v>
      </c>
      <c r="J12" s="9">
        <v>0</v>
      </c>
      <c r="K12" s="9">
        <v>0</v>
      </c>
      <c r="L12" s="13">
        <v>1</v>
      </c>
      <c r="M12" s="13">
        <v>0</v>
      </c>
      <c r="N12" s="13">
        <v>0</v>
      </c>
    </row>
    <row r="13" spans="1:14" ht="39.950000000000003" customHeight="1" x14ac:dyDescent="0.25">
      <c r="A13" s="3">
        <v>2</v>
      </c>
      <c r="B13" s="8" t="s">
        <v>49</v>
      </c>
      <c r="C13" s="47">
        <v>2019</v>
      </c>
      <c r="D13" s="9">
        <v>1.268</v>
      </c>
      <c r="E13" s="9">
        <v>1.268</v>
      </c>
      <c r="F13" s="9">
        <v>0</v>
      </c>
      <c r="G13" s="9">
        <v>0.80200000000000005</v>
      </c>
      <c r="H13" s="9">
        <v>7.3999999999999996E-2</v>
      </c>
      <c r="I13" s="9">
        <v>7.3999999999999996E-2</v>
      </c>
      <c r="J13" s="9">
        <v>0</v>
      </c>
      <c r="K13" s="9">
        <v>4.9000000000000002E-2</v>
      </c>
      <c r="L13" s="13">
        <v>31</v>
      </c>
      <c r="M13" s="13">
        <v>21</v>
      </c>
      <c r="N13" s="13">
        <v>21</v>
      </c>
    </row>
    <row r="14" spans="1:14" ht="39.950000000000003" customHeight="1" x14ac:dyDescent="0.25">
      <c r="A14" s="3">
        <v>3</v>
      </c>
      <c r="B14" s="8" t="s">
        <v>50</v>
      </c>
      <c r="C14" s="47">
        <v>2019</v>
      </c>
      <c r="D14" s="9">
        <v>0.26667999999999997</v>
      </c>
      <c r="E14" s="9">
        <v>0.26667999999999997</v>
      </c>
      <c r="F14" s="9">
        <v>0</v>
      </c>
      <c r="G14" s="9">
        <v>0.19939999999999999</v>
      </c>
      <c r="H14" s="9">
        <v>2.3E-2</v>
      </c>
      <c r="I14" s="9">
        <v>2.3E-2</v>
      </c>
      <c r="J14" s="9">
        <v>0</v>
      </c>
      <c r="K14" s="9">
        <v>1.7000000000000001E-2</v>
      </c>
      <c r="L14" s="13">
        <v>8</v>
      </c>
      <c r="M14" s="13">
        <v>6</v>
      </c>
      <c r="N14" s="13">
        <v>6</v>
      </c>
    </row>
    <row r="15" spans="1:14" ht="39.950000000000003" customHeight="1" x14ac:dyDescent="0.25">
      <c r="A15" s="3">
        <v>4</v>
      </c>
      <c r="B15" s="8" t="s">
        <v>50</v>
      </c>
      <c r="C15" s="47">
        <v>2020</v>
      </c>
      <c r="D15" s="9">
        <v>1.1275200000000001</v>
      </c>
      <c r="E15" s="9">
        <v>0</v>
      </c>
      <c r="F15" s="9">
        <v>1.1275200000000001</v>
      </c>
      <c r="G15" s="9">
        <v>0</v>
      </c>
      <c r="H15" s="9">
        <v>7.9000000000000001E-2</v>
      </c>
      <c r="I15" s="9">
        <v>0</v>
      </c>
      <c r="J15" s="9">
        <v>7.9000000000000001E-2</v>
      </c>
      <c r="K15" s="9">
        <v>0</v>
      </c>
      <c r="L15" s="13">
        <v>0</v>
      </c>
      <c r="M15" s="13">
        <v>0</v>
      </c>
      <c r="N15" s="13">
        <v>0</v>
      </c>
    </row>
    <row r="16" spans="1:14" ht="39.950000000000003" customHeight="1" x14ac:dyDescent="0.25">
      <c r="A16" s="3">
        <v>5</v>
      </c>
      <c r="B16" s="8" t="s">
        <v>51</v>
      </c>
      <c r="C16" s="47">
        <v>2019</v>
      </c>
      <c r="D16" s="9">
        <v>0.97499999999999998</v>
      </c>
      <c r="E16" s="9">
        <v>0.97499999999999998</v>
      </c>
      <c r="F16" s="9">
        <v>0</v>
      </c>
      <c r="G16" s="9">
        <v>0.25519999999999998</v>
      </c>
      <c r="H16" s="9">
        <v>0.06</v>
      </c>
      <c r="I16" s="9">
        <v>0.06</v>
      </c>
      <c r="J16" s="9">
        <v>0</v>
      </c>
      <c r="K16" s="9">
        <v>1.4E-2</v>
      </c>
      <c r="L16" s="13">
        <v>18</v>
      </c>
      <c r="M16" s="13">
        <v>5</v>
      </c>
      <c r="N16" s="13">
        <v>4</v>
      </c>
    </row>
    <row r="17" spans="1:14" ht="39.950000000000003" customHeight="1" x14ac:dyDescent="0.25">
      <c r="A17" s="3">
        <v>6</v>
      </c>
      <c r="B17" s="8" t="s">
        <v>52</v>
      </c>
      <c r="C17" s="47">
        <v>2019</v>
      </c>
      <c r="D17" s="9">
        <v>0.3846</v>
      </c>
      <c r="E17" s="9">
        <v>0.3846</v>
      </c>
      <c r="F17" s="9">
        <v>0</v>
      </c>
      <c r="G17" s="9">
        <v>0.3846</v>
      </c>
      <c r="H17" s="9">
        <v>2.3E-2</v>
      </c>
      <c r="I17" s="9">
        <v>2.3E-2</v>
      </c>
      <c r="J17" s="9">
        <v>0</v>
      </c>
      <c r="K17" s="9">
        <v>2.3E-2</v>
      </c>
      <c r="L17" s="13">
        <v>9</v>
      </c>
      <c r="M17" s="13">
        <v>9</v>
      </c>
      <c r="N17" s="13">
        <v>9</v>
      </c>
    </row>
    <row r="18" spans="1:14" ht="39.950000000000003" customHeight="1" x14ac:dyDescent="0.25">
      <c r="A18" s="3">
        <v>7</v>
      </c>
      <c r="B18" s="8" t="s">
        <v>53</v>
      </c>
      <c r="C18" s="47">
        <v>2019</v>
      </c>
      <c r="D18" s="9">
        <v>0.84470000000000001</v>
      </c>
      <c r="E18" s="9">
        <v>0.7208</v>
      </c>
      <c r="F18" s="9">
        <v>0.1239</v>
      </c>
      <c r="G18" s="9">
        <v>0.7208</v>
      </c>
      <c r="H18" s="9">
        <v>6.5000000000000002E-2</v>
      </c>
      <c r="I18" s="9">
        <v>4.8000000000000001E-2</v>
      </c>
      <c r="J18" s="9">
        <v>1.7000000000000001E-2</v>
      </c>
      <c r="K18" s="9">
        <v>4.8000000000000001E-2</v>
      </c>
      <c r="L18" s="13">
        <v>17</v>
      </c>
      <c r="M18" s="13">
        <v>17</v>
      </c>
      <c r="N18" s="13">
        <v>17</v>
      </c>
    </row>
    <row r="19" spans="1:14" ht="27" customHeight="1" x14ac:dyDescent="0.25">
      <c r="A19" s="86" t="s">
        <v>54</v>
      </c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1"/>
    </row>
    <row r="20" spans="1:14" ht="20.25" x14ac:dyDescent="0.25">
      <c r="A20" s="3">
        <v>1</v>
      </c>
      <c r="B20" s="8" t="s">
        <v>55</v>
      </c>
      <c r="C20" s="47" t="s">
        <v>55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13">
        <v>0</v>
      </c>
      <c r="M20" s="13">
        <v>0</v>
      </c>
      <c r="N20" s="13">
        <v>0</v>
      </c>
    </row>
    <row r="21" spans="1:14" ht="18.75" customHeight="1" x14ac:dyDescent="0.2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"/>
      <c r="M21" s="1"/>
    </row>
    <row r="22" spans="1:14" ht="84.75" customHeight="1" x14ac:dyDescent="0.3">
      <c r="A22" s="5"/>
      <c r="B22" s="89" t="s">
        <v>145</v>
      </c>
      <c r="C22" s="89"/>
      <c r="D22" s="89"/>
      <c r="E22" s="89"/>
      <c r="F22" s="25"/>
      <c r="G22" s="88"/>
      <c r="H22" s="88"/>
      <c r="I22" s="88"/>
      <c r="J22" s="32"/>
      <c r="K22" s="32"/>
      <c r="L22" s="89" t="s">
        <v>146</v>
      </c>
      <c r="M22" s="89"/>
    </row>
    <row r="23" spans="1:14" ht="20.25" customHeight="1" x14ac:dyDescent="0.3">
      <c r="A23" s="5"/>
      <c r="B23" s="12"/>
      <c r="C23" s="12"/>
      <c r="D23" s="34"/>
      <c r="E23" s="34"/>
      <c r="F23" s="34"/>
      <c r="G23" s="84" t="s">
        <v>34</v>
      </c>
      <c r="H23" s="84"/>
      <c r="I23" s="84"/>
      <c r="J23" s="32"/>
      <c r="K23" s="33"/>
      <c r="L23" s="85" t="s">
        <v>35</v>
      </c>
      <c r="M23" s="85"/>
    </row>
    <row r="24" spans="1:14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</row>
  </sheetData>
  <sheetProtection formatCells="0" formatColumns="0" formatRows="0" insertColumns="0" insertRows="0" insertHyperlinks="0" deleteColumns="0" deleteRows="0" sort="0" autoFilter="0" pivotTables="0"/>
  <mergeCells count="19">
    <mergeCell ref="G23:I23"/>
    <mergeCell ref="L23:M23"/>
    <mergeCell ref="A11:N11"/>
    <mergeCell ref="A19:N19"/>
    <mergeCell ref="G22:I22"/>
    <mergeCell ref="L22:M22"/>
    <mergeCell ref="B22:C22"/>
    <mergeCell ref="D22:E22"/>
    <mergeCell ref="A6:A8"/>
    <mergeCell ref="B6:B8"/>
    <mergeCell ref="C6:C8"/>
    <mergeCell ref="D6:G6"/>
    <mergeCell ref="H6:K6"/>
    <mergeCell ref="L6:N6"/>
    <mergeCell ref="J1:M1"/>
    <mergeCell ref="B2:M2"/>
    <mergeCell ref="B5:K5"/>
    <mergeCell ref="C3:D3"/>
    <mergeCell ref="C4:D4"/>
  </mergeCells>
  <pageMargins left="0.31496062992126" right="0.31496062992126" top="0.35433070866142002" bottom="0.35433070866142002" header="0.31496062992126" footer="0.31496062992126"/>
  <pageSetup paperSize="9" scale="3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1"/>
  <sheetViews>
    <sheetView workbookViewId="0">
      <selection activeCell="B2" sqref="B2:X3"/>
    </sheetView>
  </sheetViews>
  <sheetFormatPr defaultRowHeight="26.25" x14ac:dyDescent="0.4"/>
  <cols>
    <col min="1" max="1" width="9.140625" style="49"/>
    <col min="2" max="2" width="92.140625" style="49" customWidth="1"/>
    <col min="3" max="25" width="22.7109375" style="49" customWidth="1"/>
    <col min="26" max="16384" width="9.140625" style="49"/>
  </cols>
  <sheetData>
    <row r="1" spans="1:25" ht="17.25" customHeight="1" x14ac:dyDescent="0.4">
      <c r="A1" s="48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W1" s="98"/>
      <c r="X1" s="98"/>
    </row>
    <row r="2" spans="1:25" ht="20.100000000000001" customHeight="1" x14ac:dyDescent="0.4">
      <c r="A2" s="50"/>
      <c r="B2" s="99" t="s">
        <v>56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</row>
    <row r="3" spans="1:25" ht="38.25" customHeight="1" x14ac:dyDescent="0.4">
      <c r="A3" s="50"/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</row>
    <row r="4" spans="1:25" ht="28.5" customHeight="1" x14ac:dyDescent="0.4">
      <c r="A4" s="50"/>
      <c r="B4" s="51" t="s">
        <v>1</v>
      </c>
      <c r="C4" s="100" t="s">
        <v>2</v>
      </c>
      <c r="D4" s="100"/>
      <c r="E4" s="100"/>
      <c r="F4" s="100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</row>
    <row r="5" spans="1:25" ht="28.5" customHeight="1" x14ac:dyDescent="0.4">
      <c r="A5" s="50"/>
      <c r="B5" s="51" t="s">
        <v>3</v>
      </c>
      <c r="C5" s="101">
        <v>44197</v>
      </c>
      <c r="D5" s="101"/>
      <c r="E5" s="101"/>
      <c r="F5" s="101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</row>
    <row r="6" spans="1:25" ht="20.25" customHeight="1" x14ac:dyDescent="0.4">
      <c r="A6" s="50"/>
      <c r="B6" s="97" t="s">
        <v>5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</row>
    <row r="7" spans="1:25" ht="128.25" customHeight="1" x14ac:dyDescent="0.4">
      <c r="A7" s="90" t="s">
        <v>6</v>
      </c>
      <c r="B7" s="91" t="s">
        <v>37</v>
      </c>
      <c r="C7" s="91" t="s">
        <v>57</v>
      </c>
      <c r="D7" s="94" t="s">
        <v>58</v>
      </c>
      <c r="E7" s="95"/>
      <c r="F7" s="94" t="s">
        <v>59</v>
      </c>
      <c r="G7" s="95"/>
      <c r="H7" s="94" t="s">
        <v>60</v>
      </c>
      <c r="I7" s="95"/>
      <c r="J7" s="90" t="s">
        <v>61</v>
      </c>
      <c r="K7" s="90"/>
      <c r="L7" s="90"/>
      <c r="M7" s="90" t="s">
        <v>62</v>
      </c>
      <c r="N7" s="90"/>
      <c r="O7" s="90"/>
      <c r="P7" s="90" t="s">
        <v>63</v>
      </c>
      <c r="Q7" s="90"/>
      <c r="R7" s="90"/>
      <c r="S7" s="90" t="s">
        <v>64</v>
      </c>
      <c r="T7" s="90"/>
      <c r="U7" s="90"/>
      <c r="V7" s="94" t="s">
        <v>65</v>
      </c>
      <c r="W7" s="96"/>
      <c r="X7" s="96"/>
      <c r="Y7" s="95"/>
    </row>
    <row r="8" spans="1:25" ht="147.75" customHeight="1" x14ac:dyDescent="0.4">
      <c r="A8" s="90"/>
      <c r="B8" s="92"/>
      <c r="C8" s="92"/>
      <c r="D8" s="54" t="s">
        <v>66</v>
      </c>
      <c r="E8" s="54" t="s">
        <v>67</v>
      </c>
      <c r="F8" s="54" t="s">
        <v>66</v>
      </c>
      <c r="G8" s="54" t="s">
        <v>67</v>
      </c>
      <c r="H8" s="54" t="s">
        <v>66</v>
      </c>
      <c r="I8" s="54" t="s">
        <v>67</v>
      </c>
      <c r="J8" s="54" t="s">
        <v>68</v>
      </c>
      <c r="K8" s="54" t="s">
        <v>69</v>
      </c>
      <c r="L8" s="54" t="s">
        <v>70</v>
      </c>
      <c r="M8" s="54" t="s">
        <v>68</v>
      </c>
      <c r="N8" s="54" t="s">
        <v>69</v>
      </c>
      <c r="O8" s="54" t="s">
        <v>70</v>
      </c>
      <c r="P8" s="54" t="s">
        <v>68</v>
      </c>
      <c r="Q8" s="54" t="s">
        <v>69</v>
      </c>
      <c r="R8" s="54" t="s">
        <v>70</v>
      </c>
      <c r="S8" s="54" t="s">
        <v>68</v>
      </c>
      <c r="T8" s="54" t="s">
        <v>69</v>
      </c>
      <c r="U8" s="54" t="s">
        <v>70</v>
      </c>
      <c r="V8" s="54" t="s">
        <v>71</v>
      </c>
      <c r="W8" s="54" t="s">
        <v>72</v>
      </c>
      <c r="X8" s="54" t="s">
        <v>73</v>
      </c>
      <c r="Y8" s="54" t="s">
        <v>74</v>
      </c>
    </row>
    <row r="9" spans="1:25" ht="24.75" customHeight="1" x14ac:dyDescent="0.4">
      <c r="A9" s="90"/>
      <c r="B9" s="93"/>
      <c r="C9" s="93"/>
      <c r="D9" s="54" t="s">
        <v>75</v>
      </c>
      <c r="E9" s="54" t="s">
        <v>75</v>
      </c>
      <c r="F9" s="54" t="s">
        <v>75</v>
      </c>
      <c r="G9" s="54" t="s">
        <v>75</v>
      </c>
      <c r="H9" s="54" t="s">
        <v>75</v>
      </c>
      <c r="I9" s="54" t="s">
        <v>75</v>
      </c>
      <c r="J9" s="54" t="s">
        <v>75</v>
      </c>
      <c r="K9" s="54" t="s">
        <v>75</v>
      </c>
      <c r="L9" s="54" t="s">
        <v>75</v>
      </c>
      <c r="M9" s="54" t="s">
        <v>75</v>
      </c>
      <c r="N9" s="54" t="s">
        <v>75</v>
      </c>
      <c r="O9" s="54" t="s">
        <v>75</v>
      </c>
      <c r="P9" s="54" t="s">
        <v>75</v>
      </c>
      <c r="Q9" s="54" t="s">
        <v>75</v>
      </c>
      <c r="R9" s="54" t="s">
        <v>75</v>
      </c>
      <c r="S9" s="54" t="s">
        <v>75</v>
      </c>
      <c r="T9" s="54" t="s">
        <v>75</v>
      </c>
      <c r="U9" s="54" t="s">
        <v>75</v>
      </c>
      <c r="V9" s="54" t="s">
        <v>75</v>
      </c>
      <c r="W9" s="54" t="s">
        <v>75</v>
      </c>
      <c r="X9" s="54" t="s">
        <v>75</v>
      </c>
      <c r="Y9" s="54" t="s">
        <v>75</v>
      </c>
    </row>
    <row r="10" spans="1:25" ht="24.75" customHeight="1" x14ac:dyDescent="0.4">
      <c r="A10" s="54">
        <v>1</v>
      </c>
      <c r="B10" s="54">
        <v>2</v>
      </c>
      <c r="C10" s="54">
        <v>3</v>
      </c>
      <c r="D10" s="54">
        <v>4</v>
      </c>
      <c r="E10" s="54">
        <v>5</v>
      </c>
      <c r="F10" s="54">
        <v>6</v>
      </c>
      <c r="G10" s="55">
        <v>7</v>
      </c>
      <c r="H10" s="54">
        <v>8</v>
      </c>
      <c r="I10" s="54">
        <v>9</v>
      </c>
      <c r="J10" s="54">
        <v>10</v>
      </c>
      <c r="K10" s="54">
        <v>11</v>
      </c>
      <c r="L10" s="54">
        <v>12</v>
      </c>
      <c r="M10" s="54">
        <v>13</v>
      </c>
      <c r="N10" s="54">
        <v>14</v>
      </c>
      <c r="O10" s="54">
        <v>15</v>
      </c>
      <c r="P10" s="54">
        <v>16</v>
      </c>
      <c r="Q10" s="54">
        <v>17</v>
      </c>
      <c r="R10" s="54">
        <v>18</v>
      </c>
      <c r="S10" s="54">
        <v>19</v>
      </c>
      <c r="T10" s="54">
        <v>20</v>
      </c>
      <c r="U10" s="54">
        <v>21</v>
      </c>
      <c r="V10" s="54">
        <v>22</v>
      </c>
      <c r="W10" s="54">
        <v>23</v>
      </c>
      <c r="X10" s="54">
        <v>24</v>
      </c>
      <c r="Y10" s="54">
        <v>25</v>
      </c>
    </row>
    <row r="11" spans="1:25" ht="60" customHeight="1" x14ac:dyDescent="0.4">
      <c r="A11" s="56"/>
      <c r="B11" s="57" t="s">
        <v>46</v>
      </c>
      <c r="C11" s="56"/>
      <c r="D11" s="58">
        <f t="shared" ref="D11:Y11" si="0">SUM(D12:D18)</f>
        <v>4.1923999999999992</v>
      </c>
      <c r="E11" s="58">
        <f t="shared" si="0"/>
        <v>4.1923999999999992</v>
      </c>
      <c r="F11" s="58">
        <f t="shared" si="0"/>
        <v>3.06488</v>
      </c>
      <c r="G11" s="58">
        <f t="shared" si="0"/>
        <v>3.06488</v>
      </c>
      <c r="H11" s="58">
        <f t="shared" si="0"/>
        <v>2.9409800000000001</v>
      </c>
      <c r="I11" s="58">
        <f t="shared" si="0"/>
        <v>2.9409800000000001</v>
      </c>
      <c r="J11" s="58">
        <f t="shared" si="0"/>
        <v>0</v>
      </c>
      <c r="K11" s="58">
        <f t="shared" si="0"/>
        <v>0</v>
      </c>
      <c r="L11" s="58">
        <f t="shared" si="0"/>
        <v>0</v>
      </c>
      <c r="M11" s="58">
        <f t="shared" si="0"/>
        <v>1.32152</v>
      </c>
      <c r="N11" s="58">
        <f t="shared" si="0"/>
        <v>0.19400000000000001</v>
      </c>
      <c r="O11" s="58">
        <f t="shared" si="0"/>
        <v>0.19400000000000001</v>
      </c>
      <c r="P11" s="58">
        <f t="shared" si="0"/>
        <v>1.5946799999999999</v>
      </c>
      <c r="Q11" s="58">
        <f t="shared" si="0"/>
        <v>1.5946799999999999</v>
      </c>
      <c r="R11" s="58">
        <f t="shared" si="0"/>
        <v>1.5503800000000001</v>
      </c>
      <c r="S11" s="58">
        <f t="shared" si="0"/>
        <v>1.2762</v>
      </c>
      <c r="T11" s="58">
        <f t="shared" si="0"/>
        <v>1.2762</v>
      </c>
      <c r="U11" s="58">
        <f t="shared" si="0"/>
        <v>1.1965999999999999</v>
      </c>
      <c r="V11" s="58">
        <f t="shared" si="0"/>
        <v>0.31418000000000001</v>
      </c>
      <c r="W11" s="58">
        <f t="shared" si="0"/>
        <v>0</v>
      </c>
      <c r="X11" s="58">
        <f t="shared" si="0"/>
        <v>0</v>
      </c>
      <c r="Y11" s="58">
        <f t="shared" si="0"/>
        <v>2.6267999999999998</v>
      </c>
    </row>
    <row r="12" spans="1:25" ht="60" customHeight="1" x14ac:dyDescent="0.4">
      <c r="A12" s="54">
        <v>1</v>
      </c>
      <c r="B12" s="56" t="s">
        <v>48</v>
      </c>
      <c r="C12" s="54">
        <v>2019</v>
      </c>
      <c r="D12" s="59">
        <v>4.7100000000000003E-2</v>
      </c>
      <c r="E12" s="59">
        <v>4.7100000000000003E-2</v>
      </c>
      <c r="F12" s="59">
        <v>4.7100000000000003E-2</v>
      </c>
      <c r="G12" s="59">
        <v>4.7100000000000003E-2</v>
      </c>
      <c r="H12" s="59">
        <v>4.7100000000000003E-2</v>
      </c>
      <c r="I12" s="59">
        <v>4.7100000000000003E-2</v>
      </c>
      <c r="J12" s="59">
        <v>0</v>
      </c>
      <c r="K12" s="59">
        <v>0</v>
      </c>
      <c r="L12" s="59">
        <v>0</v>
      </c>
      <c r="M12" s="59">
        <v>0</v>
      </c>
      <c r="N12" s="59">
        <v>0</v>
      </c>
      <c r="O12" s="59">
        <v>0</v>
      </c>
      <c r="P12" s="59">
        <v>0</v>
      </c>
      <c r="Q12" s="59">
        <v>0</v>
      </c>
      <c r="R12" s="59">
        <v>0</v>
      </c>
      <c r="S12" s="59">
        <v>4.7100000000000003E-2</v>
      </c>
      <c r="T12" s="59">
        <v>4.7100000000000003E-2</v>
      </c>
      <c r="U12" s="59">
        <v>4.7100000000000003E-2</v>
      </c>
      <c r="V12" s="59">
        <v>4.7100000000000003E-2</v>
      </c>
      <c r="W12" s="59">
        <v>0</v>
      </c>
      <c r="X12" s="59">
        <v>0</v>
      </c>
      <c r="Y12" s="59">
        <v>0</v>
      </c>
    </row>
    <row r="13" spans="1:25" ht="60" customHeight="1" x14ac:dyDescent="0.4">
      <c r="A13" s="54">
        <v>2</v>
      </c>
      <c r="B13" s="56" t="s">
        <v>49</v>
      </c>
      <c r="C13" s="54">
        <v>2019</v>
      </c>
      <c r="D13" s="59">
        <v>1.268</v>
      </c>
      <c r="E13" s="59">
        <v>1.268</v>
      </c>
      <c r="F13" s="59">
        <v>1.268</v>
      </c>
      <c r="G13" s="59">
        <v>1.268</v>
      </c>
      <c r="H13" s="59">
        <v>1.268</v>
      </c>
      <c r="I13" s="59">
        <v>1.268</v>
      </c>
      <c r="J13" s="59">
        <v>0</v>
      </c>
      <c r="K13" s="59">
        <v>0</v>
      </c>
      <c r="L13" s="59">
        <v>0</v>
      </c>
      <c r="M13" s="59">
        <v>0</v>
      </c>
      <c r="N13" s="59">
        <v>0</v>
      </c>
      <c r="O13" s="59">
        <v>0</v>
      </c>
      <c r="P13" s="59">
        <v>0.7581</v>
      </c>
      <c r="Q13" s="59">
        <v>0.7581</v>
      </c>
      <c r="R13" s="59">
        <v>0.7581</v>
      </c>
      <c r="S13" s="59">
        <v>0.50990000000000002</v>
      </c>
      <c r="T13" s="59">
        <v>0.50990000000000002</v>
      </c>
      <c r="U13" s="59">
        <v>0.50990000000000002</v>
      </c>
      <c r="V13" s="59">
        <v>0</v>
      </c>
      <c r="W13" s="59">
        <v>0</v>
      </c>
      <c r="X13" s="59">
        <v>0</v>
      </c>
      <c r="Y13" s="59">
        <v>1.268</v>
      </c>
    </row>
    <row r="14" spans="1:25" ht="60" customHeight="1" x14ac:dyDescent="0.4">
      <c r="A14" s="54">
        <v>3</v>
      </c>
      <c r="B14" s="56" t="s">
        <v>50</v>
      </c>
      <c r="C14" s="54">
        <v>2019</v>
      </c>
      <c r="D14" s="59">
        <v>0.26667999999999997</v>
      </c>
      <c r="E14" s="59">
        <v>0.26667999999999997</v>
      </c>
      <c r="F14" s="59">
        <v>0.26667999999999997</v>
      </c>
      <c r="G14" s="59">
        <v>0.26667999999999997</v>
      </c>
      <c r="H14" s="59">
        <v>0.26667999999999997</v>
      </c>
      <c r="I14" s="59">
        <v>0.26667999999999997</v>
      </c>
      <c r="J14" s="59">
        <v>0</v>
      </c>
      <c r="K14" s="59">
        <v>0</v>
      </c>
      <c r="L14" s="59">
        <v>0</v>
      </c>
      <c r="M14" s="59">
        <v>0</v>
      </c>
      <c r="N14" s="59">
        <v>0</v>
      </c>
      <c r="O14" s="59">
        <v>0</v>
      </c>
      <c r="P14" s="59">
        <v>0.23708000000000001</v>
      </c>
      <c r="Q14" s="59">
        <v>0.23708000000000001</v>
      </c>
      <c r="R14" s="59">
        <v>0.23708000000000001</v>
      </c>
      <c r="S14" s="59">
        <v>2.9600000000000001E-2</v>
      </c>
      <c r="T14" s="59">
        <v>2.9600000000000001E-2</v>
      </c>
      <c r="U14" s="59">
        <v>2.9600000000000001E-2</v>
      </c>
      <c r="V14" s="59">
        <v>6.7280000000000006E-2</v>
      </c>
      <c r="W14" s="59">
        <v>0</v>
      </c>
      <c r="X14" s="59">
        <v>0</v>
      </c>
      <c r="Y14" s="59">
        <v>0.19939999999999999</v>
      </c>
    </row>
    <row r="15" spans="1:25" ht="60" customHeight="1" x14ac:dyDescent="0.4">
      <c r="A15" s="54">
        <v>4</v>
      </c>
      <c r="B15" s="56" t="s">
        <v>50</v>
      </c>
      <c r="C15" s="54">
        <v>2020</v>
      </c>
      <c r="D15" s="59">
        <v>1.1275200000000001</v>
      </c>
      <c r="E15" s="59">
        <v>1.1275200000000001</v>
      </c>
      <c r="F15" s="59">
        <v>0</v>
      </c>
      <c r="G15" s="59">
        <v>0</v>
      </c>
      <c r="H15" s="59">
        <v>0</v>
      </c>
      <c r="I15" s="59">
        <v>0</v>
      </c>
      <c r="J15" s="59">
        <v>0</v>
      </c>
      <c r="K15" s="59">
        <v>0</v>
      </c>
      <c r="L15" s="59">
        <v>0</v>
      </c>
      <c r="M15" s="59">
        <v>1.1275200000000001</v>
      </c>
      <c r="N15" s="59">
        <v>0</v>
      </c>
      <c r="O15" s="59">
        <v>0</v>
      </c>
      <c r="P15" s="59">
        <v>0</v>
      </c>
      <c r="Q15" s="59">
        <v>0</v>
      </c>
      <c r="R15" s="59">
        <v>0</v>
      </c>
      <c r="S15" s="59"/>
      <c r="T15" s="59"/>
      <c r="U15" s="59"/>
      <c r="V15" s="59"/>
      <c r="W15" s="59"/>
      <c r="X15" s="59"/>
      <c r="Y15" s="59"/>
    </row>
    <row r="16" spans="1:25" ht="60" customHeight="1" x14ac:dyDescent="0.4">
      <c r="A16" s="54">
        <v>5</v>
      </c>
      <c r="B16" s="56" t="s">
        <v>51</v>
      </c>
      <c r="C16" s="54">
        <v>2019</v>
      </c>
      <c r="D16" s="59">
        <v>0.25380000000000003</v>
      </c>
      <c r="E16" s="59">
        <v>0.25380000000000003</v>
      </c>
      <c r="F16" s="59">
        <v>0.25380000000000003</v>
      </c>
      <c r="G16" s="59">
        <v>0.25380000000000003</v>
      </c>
      <c r="H16" s="59">
        <v>0.25380000000000003</v>
      </c>
      <c r="I16" s="59">
        <v>0.25380000000000003</v>
      </c>
      <c r="J16" s="59">
        <v>0</v>
      </c>
      <c r="K16" s="59">
        <v>0</v>
      </c>
      <c r="L16" s="59">
        <v>0</v>
      </c>
      <c r="M16" s="59">
        <v>0.19400000000000001</v>
      </c>
      <c r="N16" s="59">
        <v>0.19400000000000001</v>
      </c>
      <c r="O16" s="59">
        <v>0.19400000000000001</v>
      </c>
      <c r="P16" s="59">
        <v>0</v>
      </c>
      <c r="Q16" s="59">
        <v>0</v>
      </c>
      <c r="R16" s="59">
        <v>0</v>
      </c>
      <c r="S16" s="59">
        <v>5.9799999999999999E-2</v>
      </c>
      <c r="T16" s="59">
        <v>5.9799999999999999E-2</v>
      </c>
      <c r="U16" s="59">
        <v>5.9799999999999999E-2</v>
      </c>
      <c r="V16" s="59">
        <v>5.9799999999999999E-2</v>
      </c>
      <c r="W16" s="59">
        <v>0</v>
      </c>
      <c r="X16" s="59">
        <v>0</v>
      </c>
      <c r="Y16" s="59">
        <v>0.19400000000000001</v>
      </c>
    </row>
    <row r="17" spans="1:25" ht="60" customHeight="1" x14ac:dyDescent="0.4">
      <c r="A17" s="54">
        <v>6</v>
      </c>
      <c r="B17" s="56" t="s">
        <v>52</v>
      </c>
      <c r="C17" s="54">
        <v>2019</v>
      </c>
      <c r="D17" s="59">
        <v>0.3846</v>
      </c>
      <c r="E17" s="59">
        <v>0.3846</v>
      </c>
      <c r="F17" s="59">
        <v>0.3846</v>
      </c>
      <c r="G17" s="59">
        <v>0.3846</v>
      </c>
      <c r="H17" s="59">
        <v>0.3846</v>
      </c>
      <c r="I17" s="59">
        <v>0.3846</v>
      </c>
      <c r="J17" s="59">
        <v>0</v>
      </c>
      <c r="K17" s="59">
        <v>0</v>
      </c>
      <c r="L17" s="59">
        <v>0</v>
      </c>
      <c r="M17" s="59">
        <v>0</v>
      </c>
      <c r="N17" s="59">
        <v>0</v>
      </c>
      <c r="O17" s="59">
        <v>0</v>
      </c>
      <c r="P17" s="59">
        <v>0</v>
      </c>
      <c r="Q17" s="59">
        <v>0</v>
      </c>
      <c r="R17" s="59">
        <v>0</v>
      </c>
      <c r="S17" s="59">
        <v>0.3846</v>
      </c>
      <c r="T17" s="59">
        <v>0.3846</v>
      </c>
      <c r="U17" s="59">
        <v>0.3846</v>
      </c>
      <c r="V17" s="59">
        <v>0</v>
      </c>
      <c r="W17" s="59">
        <v>0</v>
      </c>
      <c r="X17" s="59">
        <v>0</v>
      </c>
      <c r="Y17" s="59">
        <v>0.3846</v>
      </c>
    </row>
    <row r="18" spans="1:25" ht="60" customHeight="1" x14ac:dyDescent="0.4">
      <c r="A18" s="54">
        <v>7</v>
      </c>
      <c r="B18" s="56" t="s">
        <v>53</v>
      </c>
      <c r="C18" s="54">
        <v>2019</v>
      </c>
      <c r="D18" s="59">
        <v>0.84470000000000001</v>
      </c>
      <c r="E18" s="59">
        <v>0.84470000000000001</v>
      </c>
      <c r="F18" s="59">
        <v>0.84470000000000001</v>
      </c>
      <c r="G18" s="59">
        <v>0.84470000000000001</v>
      </c>
      <c r="H18" s="59">
        <v>0.7208</v>
      </c>
      <c r="I18" s="59">
        <v>0.7208</v>
      </c>
      <c r="J18" s="59">
        <v>0</v>
      </c>
      <c r="K18" s="59">
        <v>0</v>
      </c>
      <c r="L18" s="59">
        <v>0</v>
      </c>
      <c r="M18" s="59">
        <v>0</v>
      </c>
      <c r="N18" s="59">
        <v>0</v>
      </c>
      <c r="O18" s="59">
        <v>0</v>
      </c>
      <c r="P18" s="59">
        <v>0.59950000000000003</v>
      </c>
      <c r="Q18" s="59">
        <v>0.59950000000000003</v>
      </c>
      <c r="R18" s="59">
        <v>0.55520000000000003</v>
      </c>
      <c r="S18" s="59">
        <v>0.2452</v>
      </c>
      <c r="T18" s="59">
        <v>0.2452</v>
      </c>
      <c r="U18" s="59">
        <v>0.1656</v>
      </c>
      <c r="V18" s="59">
        <v>0.14000000000000001</v>
      </c>
      <c r="W18" s="59">
        <v>0</v>
      </c>
      <c r="X18" s="59">
        <v>0</v>
      </c>
      <c r="Y18" s="59">
        <v>0.58079999999999998</v>
      </c>
    </row>
    <row r="19" spans="1:25" ht="18.75" customHeight="1" x14ac:dyDescent="0.4">
      <c r="A19" s="48"/>
      <c r="B19" s="60"/>
      <c r="C19" s="60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</row>
    <row r="20" spans="1:25" ht="147" customHeight="1" x14ac:dyDescent="0.4">
      <c r="A20" s="48"/>
      <c r="B20" s="104" t="s">
        <v>145</v>
      </c>
      <c r="C20" s="104"/>
      <c r="D20" s="104"/>
      <c r="E20" s="51"/>
      <c r="F20" s="62"/>
      <c r="G20" s="62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6" t="s">
        <v>146</v>
      </c>
      <c r="S20" s="106"/>
      <c r="T20" s="106"/>
      <c r="U20" s="106"/>
      <c r="V20" s="106"/>
      <c r="W20" s="106"/>
    </row>
    <row r="21" spans="1:25" ht="20.25" customHeight="1" x14ac:dyDescent="0.4">
      <c r="A21" s="48"/>
      <c r="B21" s="51"/>
      <c r="C21" s="51"/>
      <c r="D21" s="63"/>
      <c r="E21" s="63"/>
      <c r="F21" s="63"/>
      <c r="G21" s="63"/>
      <c r="H21" s="102" t="s">
        <v>34</v>
      </c>
      <c r="I21" s="102"/>
      <c r="J21" s="102"/>
      <c r="K21" s="102"/>
      <c r="L21" s="102"/>
      <c r="M21" s="102"/>
      <c r="N21" s="102"/>
      <c r="O21" s="102"/>
      <c r="P21" s="102"/>
      <c r="Q21" s="102"/>
      <c r="R21" s="103" t="s">
        <v>35</v>
      </c>
      <c r="S21" s="103"/>
      <c r="T21" s="103"/>
      <c r="U21" s="103"/>
      <c r="V21" s="103"/>
      <c r="W21" s="103"/>
    </row>
  </sheetData>
  <sheetProtection formatCells="0" formatColumns="0" formatRows="0" insertColumns="0" insertRows="0" insertHyperlinks="0" deleteColumns="0" deleteRows="0" sort="0" autoFilter="0" pivotTables="0"/>
  <mergeCells count="22">
    <mergeCell ref="H21:Q21"/>
    <mergeCell ref="R21:W21"/>
    <mergeCell ref="B20:D20"/>
    <mergeCell ref="H20:Q20"/>
    <mergeCell ref="R20:W20"/>
    <mergeCell ref="V7:Y7"/>
    <mergeCell ref="B6:U6"/>
    <mergeCell ref="W1:X1"/>
    <mergeCell ref="B1:U1"/>
    <mergeCell ref="B2:X3"/>
    <mergeCell ref="C4:F4"/>
    <mergeCell ref="C5:F5"/>
    <mergeCell ref="H7:I7"/>
    <mergeCell ref="J7:L7"/>
    <mergeCell ref="M7:O7"/>
    <mergeCell ref="P7:R7"/>
    <mergeCell ref="S7:U7"/>
    <mergeCell ref="A7:A9"/>
    <mergeCell ref="B7:B9"/>
    <mergeCell ref="C7:C9"/>
    <mergeCell ref="D7:E7"/>
    <mergeCell ref="F7:G7"/>
  </mergeCells>
  <pageMargins left="0.31496062992126" right="0.31496062992126" top="0.35433070866142002" bottom="0.35433070866142002" header="0.31496062992126" footer="0.31496062992126"/>
  <pageSetup paperSize="9" scale="2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1"/>
  <sheetViews>
    <sheetView topLeftCell="A13" workbookViewId="0">
      <selection activeCell="B20" sqref="B20:D20"/>
    </sheetView>
  </sheetViews>
  <sheetFormatPr defaultColWidth="9.140625" defaultRowHeight="26.25" x14ac:dyDescent="0.4"/>
  <cols>
    <col min="1" max="1" width="20.7109375" style="49" customWidth="1"/>
    <col min="2" max="2" width="60" style="49" customWidth="1"/>
    <col min="3" max="3" width="35.7109375" style="49" customWidth="1"/>
    <col min="4" max="4" width="25" style="49" customWidth="1"/>
    <col min="5" max="5" width="24.42578125" style="49" customWidth="1"/>
    <col min="6" max="6" width="23.140625" style="49" customWidth="1"/>
    <col min="7" max="24" width="20.7109375" style="49" customWidth="1"/>
    <col min="25" max="16384" width="9.140625" style="49"/>
  </cols>
  <sheetData>
    <row r="1" spans="1:26" ht="18.75" customHeight="1" x14ac:dyDescent="0.4">
      <c r="A1" s="48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98"/>
      <c r="R1" s="98"/>
      <c r="S1" s="98"/>
      <c r="T1" s="98"/>
      <c r="U1" s="98"/>
      <c r="V1" s="98"/>
      <c r="W1" s="98"/>
      <c r="X1" s="98"/>
      <c r="Y1" s="52"/>
      <c r="Z1" s="48"/>
    </row>
    <row r="2" spans="1:26" ht="20.100000000000001" customHeight="1" x14ac:dyDescent="0.4">
      <c r="A2" s="107" t="s">
        <v>76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65"/>
      <c r="Z2" s="48"/>
    </row>
    <row r="3" spans="1:26" ht="38.25" customHeight="1" x14ac:dyDescent="0.4">
      <c r="A3" s="108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65"/>
      <c r="Z3" s="48"/>
    </row>
    <row r="4" spans="1:26" ht="51.75" customHeight="1" x14ac:dyDescent="0.4">
      <c r="A4" s="50"/>
      <c r="B4" s="51" t="s">
        <v>1</v>
      </c>
      <c r="C4" s="51"/>
      <c r="D4" s="100" t="s">
        <v>2</v>
      </c>
      <c r="E4" s="100"/>
      <c r="F4" s="66"/>
      <c r="G4" s="66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48"/>
    </row>
    <row r="5" spans="1:26" ht="27" customHeight="1" x14ac:dyDescent="0.4">
      <c r="A5" s="50"/>
      <c r="B5" s="51" t="s">
        <v>3</v>
      </c>
      <c r="C5" s="51"/>
      <c r="D5" s="115">
        <v>44197</v>
      </c>
      <c r="E5" s="115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48"/>
    </row>
    <row r="6" spans="1:26" ht="123" customHeight="1" x14ac:dyDescent="0.4">
      <c r="A6" s="90" t="s">
        <v>6</v>
      </c>
      <c r="B6" s="109" t="s">
        <v>37</v>
      </c>
      <c r="C6" s="91" t="s">
        <v>57</v>
      </c>
      <c r="D6" s="91" t="s">
        <v>77</v>
      </c>
      <c r="E6" s="91" t="s">
        <v>78</v>
      </c>
      <c r="F6" s="91" t="s">
        <v>79</v>
      </c>
      <c r="G6" s="94" t="s">
        <v>80</v>
      </c>
      <c r="H6" s="110"/>
      <c r="I6" s="110"/>
      <c r="J6" s="94" t="s">
        <v>81</v>
      </c>
      <c r="K6" s="110"/>
      <c r="L6" s="110"/>
      <c r="M6" s="94" t="s">
        <v>82</v>
      </c>
      <c r="N6" s="110"/>
      <c r="O6" s="110"/>
      <c r="P6" s="111" t="s">
        <v>83</v>
      </c>
      <c r="Q6" s="112"/>
      <c r="R6" s="113"/>
      <c r="S6" s="94" t="s">
        <v>84</v>
      </c>
      <c r="T6" s="110"/>
      <c r="U6" s="110"/>
      <c r="V6" s="90" t="s">
        <v>85</v>
      </c>
      <c r="W6" s="114"/>
      <c r="X6" s="114"/>
      <c r="Y6" s="50"/>
      <c r="Z6" s="50"/>
    </row>
    <row r="7" spans="1:26" ht="57.75" customHeight="1" x14ac:dyDescent="0.4">
      <c r="A7" s="90"/>
      <c r="B7" s="109"/>
      <c r="C7" s="92"/>
      <c r="D7" s="93"/>
      <c r="E7" s="93"/>
      <c r="F7" s="93"/>
      <c r="G7" s="54" t="s">
        <v>68</v>
      </c>
      <c r="H7" s="54" t="s">
        <v>69</v>
      </c>
      <c r="I7" s="54" t="s">
        <v>70</v>
      </c>
      <c r="J7" s="54" t="s">
        <v>68</v>
      </c>
      <c r="K7" s="54" t="s">
        <v>69</v>
      </c>
      <c r="L7" s="54" t="s">
        <v>70</v>
      </c>
      <c r="M7" s="54" t="s">
        <v>68</v>
      </c>
      <c r="N7" s="54" t="s">
        <v>69</v>
      </c>
      <c r="O7" s="54" t="s">
        <v>70</v>
      </c>
      <c r="P7" s="54" t="s">
        <v>68</v>
      </c>
      <c r="Q7" s="54" t="s">
        <v>69</v>
      </c>
      <c r="R7" s="54" t="s">
        <v>70</v>
      </c>
      <c r="S7" s="54" t="s">
        <v>68</v>
      </c>
      <c r="T7" s="54" t="s">
        <v>69</v>
      </c>
      <c r="U7" s="54" t="s">
        <v>70</v>
      </c>
      <c r="V7" s="54" t="s">
        <v>68</v>
      </c>
      <c r="W7" s="54" t="s">
        <v>69</v>
      </c>
      <c r="X7" s="54" t="s">
        <v>70</v>
      </c>
      <c r="Y7" s="50"/>
      <c r="Z7" s="50"/>
    </row>
    <row r="8" spans="1:26" ht="33.75" customHeight="1" x14ac:dyDescent="0.4">
      <c r="A8" s="90"/>
      <c r="B8" s="109"/>
      <c r="C8" s="93"/>
      <c r="D8" s="54" t="s">
        <v>75</v>
      </c>
      <c r="E8" s="54" t="s">
        <v>75</v>
      </c>
      <c r="F8" s="54" t="s">
        <v>75</v>
      </c>
      <c r="G8" s="54" t="s">
        <v>75</v>
      </c>
      <c r="H8" s="54" t="s">
        <v>75</v>
      </c>
      <c r="I8" s="54" t="s">
        <v>75</v>
      </c>
      <c r="J8" s="54" t="s">
        <v>75</v>
      </c>
      <c r="K8" s="54" t="s">
        <v>75</v>
      </c>
      <c r="L8" s="54" t="s">
        <v>75</v>
      </c>
      <c r="M8" s="54" t="s">
        <v>75</v>
      </c>
      <c r="N8" s="54" t="s">
        <v>75</v>
      </c>
      <c r="O8" s="54" t="s">
        <v>75</v>
      </c>
      <c r="P8" s="54" t="s">
        <v>75</v>
      </c>
      <c r="Q8" s="54" t="s">
        <v>75</v>
      </c>
      <c r="R8" s="54" t="s">
        <v>75</v>
      </c>
      <c r="S8" s="54" t="s">
        <v>75</v>
      </c>
      <c r="T8" s="54" t="s">
        <v>75</v>
      </c>
      <c r="U8" s="54" t="s">
        <v>75</v>
      </c>
      <c r="V8" s="54" t="s">
        <v>75</v>
      </c>
      <c r="W8" s="54" t="s">
        <v>75</v>
      </c>
      <c r="X8" s="54" t="s">
        <v>75</v>
      </c>
      <c r="Y8" s="50"/>
      <c r="Z8" s="50"/>
    </row>
    <row r="9" spans="1:26" ht="24.95" customHeight="1" x14ac:dyDescent="0.4">
      <c r="A9" s="54">
        <v>1</v>
      </c>
      <c r="B9" s="54">
        <v>2</v>
      </c>
      <c r="C9" s="54">
        <v>3</v>
      </c>
      <c r="D9" s="54">
        <v>4</v>
      </c>
      <c r="E9" s="54">
        <v>5</v>
      </c>
      <c r="F9" s="54">
        <v>6</v>
      </c>
      <c r="G9" s="54">
        <v>7</v>
      </c>
      <c r="H9" s="54">
        <v>8</v>
      </c>
      <c r="I9" s="54">
        <v>9</v>
      </c>
      <c r="J9" s="54">
        <v>10</v>
      </c>
      <c r="K9" s="54">
        <v>11</v>
      </c>
      <c r="L9" s="54">
        <v>12</v>
      </c>
      <c r="M9" s="54">
        <v>13</v>
      </c>
      <c r="N9" s="54">
        <v>14</v>
      </c>
      <c r="O9" s="54">
        <v>15</v>
      </c>
      <c r="P9" s="54">
        <v>16</v>
      </c>
      <c r="Q9" s="54">
        <v>17</v>
      </c>
      <c r="R9" s="54">
        <v>18</v>
      </c>
      <c r="S9" s="54">
        <v>19</v>
      </c>
      <c r="T9" s="54">
        <v>20</v>
      </c>
      <c r="U9" s="54">
        <v>21</v>
      </c>
      <c r="V9" s="54">
        <v>22</v>
      </c>
      <c r="W9" s="54">
        <v>23</v>
      </c>
      <c r="X9" s="54">
        <v>24</v>
      </c>
      <c r="Y9" s="50"/>
      <c r="Z9" s="50"/>
    </row>
    <row r="10" spans="1:26" ht="50.1" customHeight="1" x14ac:dyDescent="0.4">
      <c r="A10" s="54"/>
      <c r="B10" s="57" t="s">
        <v>46</v>
      </c>
      <c r="C10" s="54"/>
      <c r="D10" s="58">
        <f t="shared" ref="D10:X10" si="0">SUM(D11:D17)</f>
        <v>0.72119999999999995</v>
      </c>
      <c r="E10" s="58">
        <f t="shared" si="0"/>
        <v>0.72119999999999995</v>
      </c>
      <c r="F10" s="58">
        <f t="shared" si="0"/>
        <v>0.72119999999999995</v>
      </c>
      <c r="G10" s="58">
        <f t="shared" si="0"/>
        <v>0.72119999999999995</v>
      </c>
      <c r="H10" s="58">
        <f t="shared" si="0"/>
        <v>0.72119999999999995</v>
      </c>
      <c r="I10" s="58">
        <f t="shared" si="0"/>
        <v>0.72119999999999995</v>
      </c>
      <c r="J10" s="58">
        <f t="shared" si="0"/>
        <v>0</v>
      </c>
      <c r="K10" s="58">
        <f t="shared" si="0"/>
        <v>0</v>
      </c>
      <c r="L10" s="58">
        <f t="shared" si="0"/>
        <v>0</v>
      </c>
      <c r="M10" s="58">
        <f t="shared" si="0"/>
        <v>0</v>
      </c>
      <c r="N10" s="58">
        <f t="shared" si="0"/>
        <v>0</v>
      </c>
      <c r="O10" s="58">
        <f t="shared" si="0"/>
        <v>0</v>
      </c>
      <c r="P10" s="58">
        <f t="shared" si="0"/>
        <v>0</v>
      </c>
      <c r="Q10" s="58">
        <f t="shared" si="0"/>
        <v>0</v>
      </c>
      <c r="R10" s="58">
        <f t="shared" si="0"/>
        <v>0</v>
      </c>
      <c r="S10" s="58">
        <f t="shared" si="0"/>
        <v>0</v>
      </c>
      <c r="T10" s="58">
        <f t="shared" si="0"/>
        <v>0</v>
      </c>
      <c r="U10" s="58">
        <f t="shared" si="0"/>
        <v>0</v>
      </c>
      <c r="V10" s="58">
        <f t="shared" si="0"/>
        <v>0</v>
      </c>
      <c r="W10" s="58">
        <f t="shared" si="0"/>
        <v>0</v>
      </c>
      <c r="X10" s="58">
        <f t="shared" si="0"/>
        <v>0</v>
      </c>
      <c r="Y10" s="50"/>
      <c r="Z10" s="50"/>
    </row>
    <row r="11" spans="1:26" ht="50.1" customHeight="1" x14ac:dyDescent="0.4">
      <c r="A11" s="54">
        <v>1</v>
      </c>
      <c r="B11" s="56" t="s">
        <v>48</v>
      </c>
      <c r="C11" s="54">
        <v>2019</v>
      </c>
      <c r="D11" s="67">
        <v>0</v>
      </c>
      <c r="E11" s="67">
        <v>0</v>
      </c>
      <c r="F11" s="67"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67">
        <v>0</v>
      </c>
      <c r="P11" s="67">
        <v>0</v>
      </c>
      <c r="Q11" s="67">
        <v>0</v>
      </c>
      <c r="R11" s="67">
        <v>0</v>
      </c>
      <c r="S11" s="67">
        <v>0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</row>
    <row r="12" spans="1:26" ht="50.1" customHeight="1" x14ac:dyDescent="0.4">
      <c r="A12" s="54">
        <v>2</v>
      </c>
      <c r="B12" s="56" t="s">
        <v>49</v>
      </c>
      <c r="C12" s="54">
        <v>2019</v>
      </c>
      <c r="D12" s="67">
        <v>0</v>
      </c>
      <c r="E12" s="67">
        <v>0</v>
      </c>
      <c r="F12" s="67"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v>0</v>
      </c>
      <c r="O12" s="67">
        <v>0</v>
      </c>
      <c r="P12" s="67">
        <v>0</v>
      </c>
      <c r="Q12" s="67">
        <v>0</v>
      </c>
      <c r="R12" s="67">
        <v>0</v>
      </c>
      <c r="S12" s="67">
        <v>0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</row>
    <row r="13" spans="1:26" ht="50.1" customHeight="1" x14ac:dyDescent="0.4">
      <c r="A13" s="54">
        <v>3</v>
      </c>
      <c r="B13" s="56" t="s">
        <v>50</v>
      </c>
      <c r="C13" s="54">
        <v>2019</v>
      </c>
      <c r="D13" s="67">
        <v>0</v>
      </c>
      <c r="E13" s="67">
        <v>0</v>
      </c>
      <c r="F13" s="67"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v>0</v>
      </c>
      <c r="O13" s="67">
        <v>0</v>
      </c>
      <c r="P13" s="67">
        <v>0</v>
      </c>
      <c r="Q13" s="67">
        <v>0</v>
      </c>
      <c r="R13" s="67">
        <v>0</v>
      </c>
      <c r="S13" s="67">
        <v>0</v>
      </c>
      <c r="T13" s="67">
        <v>0</v>
      </c>
      <c r="U13" s="67">
        <v>0</v>
      </c>
      <c r="V13" s="67">
        <v>0</v>
      </c>
      <c r="W13" s="67">
        <v>0</v>
      </c>
      <c r="X13" s="67">
        <v>0</v>
      </c>
    </row>
    <row r="14" spans="1:26" ht="50.1" customHeight="1" x14ac:dyDescent="0.4">
      <c r="A14" s="54">
        <v>4</v>
      </c>
      <c r="B14" s="56" t="s">
        <v>50</v>
      </c>
      <c r="C14" s="54">
        <v>2020</v>
      </c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</row>
    <row r="15" spans="1:26" ht="50.1" customHeight="1" x14ac:dyDescent="0.4">
      <c r="A15" s="54">
        <v>5</v>
      </c>
      <c r="B15" s="56" t="s">
        <v>51</v>
      </c>
      <c r="C15" s="54">
        <v>2019</v>
      </c>
      <c r="D15" s="67">
        <v>0.72119999999999995</v>
      </c>
      <c r="E15" s="67">
        <v>0.72119999999999995</v>
      </c>
      <c r="F15" s="67">
        <v>0.72119999999999995</v>
      </c>
      <c r="G15" s="67">
        <v>0.72119999999999995</v>
      </c>
      <c r="H15" s="67">
        <v>0.72119999999999995</v>
      </c>
      <c r="I15" s="67">
        <v>0.72119999999999995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v>0</v>
      </c>
      <c r="P15" s="67">
        <v>0</v>
      </c>
      <c r="Q15" s="67">
        <v>0</v>
      </c>
      <c r="R15" s="67">
        <v>0</v>
      </c>
      <c r="S15" s="67"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</row>
    <row r="16" spans="1:26" ht="50.1" customHeight="1" x14ac:dyDescent="0.4">
      <c r="A16" s="54">
        <v>6</v>
      </c>
      <c r="B16" s="56" t="s">
        <v>52</v>
      </c>
      <c r="C16" s="54">
        <v>2019</v>
      </c>
      <c r="D16" s="67">
        <v>0</v>
      </c>
      <c r="E16" s="67">
        <v>0</v>
      </c>
      <c r="F16" s="67"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v>0</v>
      </c>
      <c r="P16" s="67">
        <v>0</v>
      </c>
      <c r="Q16" s="67">
        <v>0</v>
      </c>
      <c r="R16" s="67">
        <v>0</v>
      </c>
      <c r="S16" s="67"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</row>
    <row r="17" spans="1:26" ht="50.1" customHeight="1" x14ac:dyDescent="0.4">
      <c r="A17" s="54">
        <v>7</v>
      </c>
      <c r="B17" s="56" t="s">
        <v>53</v>
      </c>
      <c r="C17" s="54">
        <v>2019</v>
      </c>
      <c r="D17" s="67">
        <v>0</v>
      </c>
      <c r="E17" s="67">
        <v>0</v>
      </c>
      <c r="F17" s="67"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v>0</v>
      </c>
      <c r="P17" s="67">
        <v>0</v>
      </c>
      <c r="Q17" s="67">
        <v>0</v>
      </c>
      <c r="R17" s="67">
        <v>0</v>
      </c>
      <c r="S17" s="67">
        <v>0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</row>
    <row r="20" spans="1:26" ht="86.25" customHeight="1" x14ac:dyDescent="0.4">
      <c r="A20" s="50"/>
      <c r="B20" s="118" t="s">
        <v>145</v>
      </c>
      <c r="C20" s="118"/>
      <c r="D20" s="118"/>
      <c r="E20" s="51"/>
      <c r="F20" s="51"/>
      <c r="G20" s="52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19" t="s">
        <v>146</v>
      </c>
      <c r="S20" s="119"/>
      <c r="T20" s="119"/>
      <c r="U20" s="119"/>
      <c r="V20" s="119"/>
      <c r="W20" s="119"/>
      <c r="X20" s="62"/>
      <c r="Y20" s="48"/>
      <c r="Z20" s="48"/>
    </row>
    <row r="21" spans="1:26" ht="27" customHeight="1" x14ac:dyDescent="0.4">
      <c r="A21" s="50"/>
      <c r="B21" s="51"/>
      <c r="C21" s="51"/>
      <c r="D21" s="66"/>
      <c r="E21" s="66"/>
      <c r="F21" s="66"/>
      <c r="G21" s="63"/>
      <c r="H21" s="116"/>
      <c r="I21" s="116"/>
      <c r="J21" s="63"/>
      <c r="K21" s="116" t="s">
        <v>34</v>
      </c>
      <c r="L21" s="116"/>
      <c r="M21" s="116"/>
      <c r="N21" s="63"/>
      <c r="O21" s="63"/>
      <c r="P21" s="63"/>
      <c r="Q21" s="63"/>
      <c r="R21" s="117" t="s">
        <v>35</v>
      </c>
      <c r="S21" s="117"/>
      <c r="T21" s="117"/>
      <c r="U21" s="117"/>
      <c r="V21" s="117"/>
      <c r="W21" s="117"/>
      <c r="X21" s="63"/>
      <c r="Y21" s="48"/>
      <c r="Z21" s="48"/>
    </row>
  </sheetData>
  <sheetProtection formatCells="0" formatColumns="0" formatRows="0" insertColumns="0" insertRows="0" insertHyperlinks="0" deleteColumns="0" deleteRows="0" sort="0" autoFilter="0" pivotTables="0"/>
  <mergeCells count="22">
    <mergeCell ref="H21:I21"/>
    <mergeCell ref="K21:M21"/>
    <mergeCell ref="R21:W21"/>
    <mergeCell ref="B20:D20"/>
    <mergeCell ref="H20:Q20"/>
    <mergeCell ref="R20:W20"/>
    <mergeCell ref="Q1:X1"/>
    <mergeCell ref="A2:X3"/>
    <mergeCell ref="D4:E4"/>
    <mergeCell ref="A6:A8"/>
    <mergeCell ref="B6:B8"/>
    <mergeCell ref="C6:C8"/>
    <mergeCell ref="J6:L6"/>
    <mergeCell ref="M6:O6"/>
    <mergeCell ref="P6:R6"/>
    <mergeCell ref="S6:U6"/>
    <mergeCell ref="V6:X6"/>
    <mergeCell ref="D5:E5"/>
    <mergeCell ref="D6:D7"/>
    <mergeCell ref="E6:E7"/>
    <mergeCell ref="F6:F7"/>
    <mergeCell ref="G6:I6"/>
  </mergeCells>
  <pageMargins left="0.31496062992126" right="0.31496062992126" top="0.35433070866142002" bottom="0.35433070866142002" header="0.31496062992126" footer="0.31496062992126"/>
  <pageSetup paperSize="9" scale="2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5"/>
  <sheetViews>
    <sheetView topLeftCell="A40" workbookViewId="0">
      <selection activeCell="F44" sqref="F44"/>
    </sheetView>
  </sheetViews>
  <sheetFormatPr defaultRowHeight="15" x14ac:dyDescent="0.25"/>
  <cols>
    <col min="1" max="1" width="42.5703125" style="11" customWidth="1"/>
    <col min="2" max="2" width="48.85546875" style="11" customWidth="1"/>
    <col min="3" max="3" width="76.28515625" style="11" customWidth="1"/>
    <col min="4" max="5" width="16" style="11" customWidth="1"/>
    <col min="6" max="6" width="45" style="11" customWidth="1"/>
  </cols>
  <sheetData>
    <row r="1" spans="1:6" ht="17.25" customHeight="1" x14ac:dyDescent="0.25">
      <c r="A1" s="82"/>
      <c r="B1" s="82"/>
      <c r="C1" s="82"/>
      <c r="D1" s="82"/>
      <c r="E1" s="82"/>
      <c r="F1" s="82"/>
    </row>
    <row r="2" spans="1:6" ht="65.25" customHeight="1" x14ac:dyDescent="0.25">
      <c r="A2" s="73" t="s">
        <v>86</v>
      </c>
      <c r="B2" s="73"/>
      <c r="C2" s="73"/>
      <c r="D2" s="73"/>
      <c r="E2" s="73"/>
      <c r="F2" s="73"/>
    </row>
    <row r="3" spans="1:6" ht="42.75" customHeight="1" x14ac:dyDescent="0.3">
      <c r="A3" s="12" t="s">
        <v>1</v>
      </c>
      <c r="B3" s="74" t="s">
        <v>2</v>
      </c>
      <c r="C3" s="74"/>
      <c r="D3" s="78"/>
      <c r="E3" s="78"/>
      <c r="F3" s="23"/>
    </row>
    <row r="4" spans="1:6" ht="39.75" customHeight="1" x14ac:dyDescent="0.25">
      <c r="A4" s="12" t="s">
        <v>3</v>
      </c>
      <c r="B4" s="120">
        <v>44197</v>
      </c>
      <c r="C4" s="120"/>
      <c r="D4" s="35"/>
      <c r="E4" s="35"/>
      <c r="F4" s="35"/>
    </row>
    <row r="5" spans="1:6" ht="13.5" customHeight="1" x14ac:dyDescent="0.25">
      <c r="A5" s="123"/>
      <c r="B5" s="123"/>
      <c r="C5" s="123"/>
      <c r="D5" s="123"/>
      <c r="E5" s="123"/>
      <c r="F5" s="123"/>
    </row>
    <row r="6" spans="1:6" ht="39" customHeight="1" x14ac:dyDescent="0.25">
      <c r="A6" s="83" t="s">
        <v>87</v>
      </c>
      <c r="B6" s="83"/>
      <c r="C6" s="83"/>
      <c r="D6" s="83" t="s">
        <v>6</v>
      </c>
      <c r="E6" s="83" t="s">
        <v>88</v>
      </c>
      <c r="F6" s="83" t="s">
        <v>89</v>
      </c>
    </row>
    <row r="7" spans="1:6" ht="61.5" customHeight="1" x14ac:dyDescent="0.25">
      <c r="A7" s="83"/>
      <c r="B7" s="83"/>
      <c r="C7" s="83"/>
      <c r="D7" s="83"/>
      <c r="E7" s="83"/>
      <c r="F7" s="83"/>
    </row>
    <row r="8" spans="1:6" ht="53.1" customHeight="1" x14ac:dyDescent="0.25">
      <c r="A8" s="121" t="s">
        <v>90</v>
      </c>
      <c r="B8" s="121"/>
      <c r="C8" s="121"/>
      <c r="D8" s="3">
        <v>1</v>
      </c>
      <c r="E8" s="17" t="s">
        <v>91</v>
      </c>
      <c r="F8" s="38">
        <v>366.91589155999998</v>
      </c>
    </row>
    <row r="9" spans="1:6" ht="53.1" customHeight="1" x14ac:dyDescent="0.25">
      <c r="A9" s="122" t="s">
        <v>92</v>
      </c>
      <c r="B9" s="122"/>
      <c r="C9" s="122"/>
      <c r="D9" s="3">
        <v>2</v>
      </c>
      <c r="E9" s="17" t="s">
        <v>91</v>
      </c>
      <c r="F9" s="38">
        <v>345.48792908000001</v>
      </c>
    </row>
    <row r="10" spans="1:6" ht="53.1" customHeight="1" x14ac:dyDescent="0.25">
      <c r="A10" s="122" t="s">
        <v>93</v>
      </c>
      <c r="B10" s="122"/>
      <c r="C10" s="122"/>
      <c r="D10" s="3">
        <v>3</v>
      </c>
      <c r="E10" s="17" t="s">
        <v>91</v>
      </c>
      <c r="F10" s="38">
        <v>19.310100070000001</v>
      </c>
    </row>
    <row r="11" spans="1:6" ht="53.1" customHeight="1" x14ac:dyDescent="0.25">
      <c r="A11" s="122" t="s">
        <v>94</v>
      </c>
      <c r="B11" s="122"/>
      <c r="C11" s="122"/>
      <c r="D11" s="3">
        <v>4</v>
      </c>
      <c r="E11" s="17" t="s">
        <v>91</v>
      </c>
      <c r="F11" s="38">
        <v>2.1178624099999999</v>
      </c>
    </row>
    <row r="12" spans="1:6" ht="53.1" customHeight="1" x14ac:dyDescent="0.25">
      <c r="A12" s="121" t="s">
        <v>95</v>
      </c>
      <c r="B12" s="121"/>
      <c r="C12" s="121"/>
      <c r="D12" s="3">
        <v>5</v>
      </c>
      <c r="E12" s="17" t="s">
        <v>91</v>
      </c>
      <c r="F12" s="38">
        <f>SUM(F13,F14)</f>
        <v>15.706107710000001</v>
      </c>
    </row>
    <row r="13" spans="1:6" ht="53.1" customHeight="1" x14ac:dyDescent="0.25">
      <c r="A13" s="122" t="s">
        <v>93</v>
      </c>
      <c r="B13" s="122"/>
      <c r="C13" s="122"/>
      <c r="D13" s="3">
        <v>6</v>
      </c>
      <c r="E13" s="17" t="s">
        <v>91</v>
      </c>
      <c r="F13" s="38">
        <v>14.447578740000001</v>
      </c>
    </row>
    <row r="14" spans="1:6" ht="53.1" customHeight="1" x14ac:dyDescent="0.25">
      <c r="A14" s="122" t="s">
        <v>94</v>
      </c>
      <c r="B14" s="122"/>
      <c r="C14" s="122"/>
      <c r="D14" s="3">
        <v>7</v>
      </c>
      <c r="E14" s="17" t="s">
        <v>91</v>
      </c>
      <c r="F14" s="38">
        <v>1.25852897</v>
      </c>
    </row>
    <row r="15" spans="1:6" ht="53.1" customHeight="1" x14ac:dyDescent="0.25">
      <c r="A15" s="121" t="s">
        <v>96</v>
      </c>
      <c r="B15" s="121"/>
      <c r="C15" s="121"/>
      <c r="D15" s="3">
        <v>8</v>
      </c>
      <c r="E15" s="17" t="s">
        <v>91</v>
      </c>
      <c r="F15" s="38">
        <f>SUM(F16,F17,F18)</f>
        <v>153.15901835</v>
      </c>
    </row>
    <row r="16" spans="1:6" ht="53.1" customHeight="1" x14ac:dyDescent="0.25">
      <c r="A16" s="122" t="s">
        <v>92</v>
      </c>
      <c r="B16" s="122"/>
      <c r="C16" s="122"/>
      <c r="D16" s="3">
        <v>9</v>
      </c>
      <c r="E16" s="17" t="s">
        <v>91</v>
      </c>
      <c r="F16" s="38">
        <v>135.78744753000001</v>
      </c>
    </row>
    <row r="17" spans="1:6" ht="53.1" customHeight="1" x14ac:dyDescent="0.25">
      <c r="A17" s="122" t="s">
        <v>93</v>
      </c>
      <c r="B17" s="122"/>
      <c r="C17" s="122"/>
      <c r="D17" s="3">
        <v>10</v>
      </c>
      <c r="E17" s="17" t="s">
        <v>91</v>
      </c>
      <c r="F17" s="38">
        <v>15.918163079999999</v>
      </c>
    </row>
    <row r="18" spans="1:6" ht="53.1" customHeight="1" x14ac:dyDescent="0.25">
      <c r="A18" s="122" t="s">
        <v>94</v>
      </c>
      <c r="B18" s="122"/>
      <c r="C18" s="122"/>
      <c r="D18" s="3">
        <v>11</v>
      </c>
      <c r="E18" s="17" t="s">
        <v>91</v>
      </c>
      <c r="F18" s="38">
        <v>1.4534077400000001</v>
      </c>
    </row>
    <row r="19" spans="1:6" ht="53.1" customHeight="1" x14ac:dyDescent="0.25">
      <c r="A19" s="79" t="s">
        <v>97</v>
      </c>
      <c r="B19" s="80"/>
      <c r="C19" s="124"/>
      <c r="D19" s="3">
        <v>12</v>
      </c>
      <c r="E19" s="17" t="s">
        <v>91</v>
      </c>
      <c r="F19" s="38">
        <v>0</v>
      </c>
    </row>
    <row r="20" spans="1:6" ht="30" customHeight="1" x14ac:dyDescent="0.25">
      <c r="A20" s="121" t="s">
        <v>98</v>
      </c>
      <c r="B20" s="121"/>
      <c r="C20" s="121"/>
      <c r="D20" s="121"/>
      <c r="E20" s="121"/>
      <c r="F20" s="121"/>
    </row>
    <row r="21" spans="1:6" ht="53.1" customHeight="1" x14ac:dyDescent="0.25">
      <c r="A21" s="121" t="s">
        <v>99</v>
      </c>
      <c r="B21" s="121"/>
      <c r="C21" s="121"/>
      <c r="D21" s="17">
        <v>13</v>
      </c>
      <c r="E21" s="17" t="s">
        <v>91</v>
      </c>
      <c r="F21" s="38">
        <v>0</v>
      </c>
    </row>
    <row r="22" spans="1:6" ht="53.1" customHeight="1" x14ac:dyDescent="0.25">
      <c r="A22" s="121" t="s">
        <v>100</v>
      </c>
      <c r="B22" s="121"/>
      <c r="C22" s="121"/>
      <c r="D22" s="17">
        <v>14</v>
      </c>
      <c r="E22" s="17" t="s">
        <v>91</v>
      </c>
      <c r="F22" s="38">
        <v>0</v>
      </c>
    </row>
    <row r="23" spans="1:6" ht="30" customHeight="1" x14ac:dyDescent="0.25">
      <c r="A23" s="121" t="s">
        <v>101</v>
      </c>
      <c r="B23" s="121"/>
      <c r="C23" s="121"/>
      <c r="D23" s="121"/>
      <c r="E23" s="121"/>
      <c r="F23" s="121"/>
    </row>
    <row r="24" spans="1:6" ht="53.1" customHeight="1" x14ac:dyDescent="0.25">
      <c r="A24" s="121" t="s">
        <v>102</v>
      </c>
      <c r="B24" s="121"/>
      <c r="C24" s="121"/>
      <c r="D24" s="17">
        <v>15</v>
      </c>
      <c r="E24" s="17" t="s">
        <v>91</v>
      </c>
      <c r="F24" s="38">
        <v>0</v>
      </c>
    </row>
    <row r="25" spans="1:6" ht="53.1" customHeight="1" x14ac:dyDescent="0.25">
      <c r="A25" s="121" t="s">
        <v>103</v>
      </c>
      <c r="B25" s="121"/>
      <c r="C25" s="121"/>
      <c r="D25" s="17">
        <v>16</v>
      </c>
      <c r="E25" s="17" t="s">
        <v>91</v>
      </c>
      <c r="F25" s="38">
        <v>0</v>
      </c>
    </row>
    <row r="26" spans="1:6" ht="53.1" customHeight="1" x14ac:dyDescent="0.25">
      <c r="A26" s="121" t="s">
        <v>104</v>
      </c>
      <c r="B26" s="121"/>
      <c r="C26" s="121"/>
      <c r="D26" s="17">
        <v>17</v>
      </c>
      <c r="E26" s="17" t="s">
        <v>91</v>
      </c>
      <c r="F26" s="38">
        <f>F27+F32</f>
        <v>107.55988408</v>
      </c>
    </row>
    <row r="27" spans="1:6" ht="30" customHeight="1" x14ac:dyDescent="0.25">
      <c r="A27" s="121" t="s">
        <v>105</v>
      </c>
      <c r="B27" s="125"/>
      <c r="C27" s="125"/>
      <c r="D27" s="17">
        <v>18</v>
      </c>
      <c r="E27" s="17" t="s">
        <v>91</v>
      </c>
      <c r="F27" s="38">
        <v>13.301550000000001</v>
      </c>
    </row>
    <row r="28" spans="1:6" ht="53.1" customHeight="1" x14ac:dyDescent="0.25">
      <c r="A28" s="121" t="s">
        <v>106</v>
      </c>
      <c r="B28" s="121"/>
      <c r="C28" s="121"/>
      <c r="D28" s="17">
        <v>19</v>
      </c>
      <c r="E28" s="17" t="s">
        <v>91</v>
      </c>
      <c r="F28" s="38">
        <v>13.301550000000001</v>
      </c>
    </row>
    <row r="29" spans="1:6" ht="53.1" customHeight="1" x14ac:dyDescent="0.25">
      <c r="A29" s="121" t="s">
        <v>107</v>
      </c>
      <c r="B29" s="121"/>
      <c r="C29" s="121"/>
      <c r="D29" s="17">
        <v>20</v>
      </c>
      <c r="E29" s="17" t="s">
        <v>91</v>
      </c>
      <c r="F29" s="38">
        <v>0</v>
      </c>
    </row>
    <row r="30" spans="1:6" ht="53.1" customHeight="1" x14ac:dyDescent="0.25">
      <c r="A30" s="126" t="s">
        <v>108</v>
      </c>
      <c r="B30" s="128"/>
      <c r="C30" s="129"/>
      <c r="D30" s="17">
        <v>21</v>
      </c>
      <c r="E30" s="17" t="s">
        <v>91</v>
      </c>
      <c r="F30" s="38">
        <v>0</v>
      </c>
    </row>
    <row r="31" spans="1:6" ht="53.1" customHeight="1" x14ac:dyDescent="0.25">
      <c r="A31" s="121" t="s">
        <v>109</v>
      </c>
      <c r="B31" s="121"/>
      <c r="C31" s="121"/>
      <c r="D31" s="17">
        <v>22</v>
      </c>
      <c r="E31" s="17" t="s">
        <v>91</v>
      </c>
      <c r="F31" s="38">
        <v>0</v>
      </c>
    </row>
    <row r="32" spans="1:6" ht="30" customHeight="1" x14ac:dyDescent="0.25">
      <c r="A32" s="126" t="s">
        <v>110</v>
      </c>
      <c r="B32" s="127"/>
      <c r="C32" s="127"/>
      <c r="D32" s="17">
        <v>23</v>
      </c>
      <c r="E32" s="17" t="s">
        <v>91</v>
      </c>
      <c r="F32" s="38">
        <v>94.258334079999997</v>
      </c>
    </row>
    <row r="33" spans="1:6" ht="53.1" customHeight="1" x14ac:dyDescent="0.25">
      <c r="A33" s="121" t="s">
        <v>111</v>
      </c>
      <c r="B33" s="121"/>
      <c r="C33" s="121"/>
      <c r="D33" s="17">
        <v>24</v>
      </c>
      <c r="E33" s="17" t="s">
        <v>91</v>
      </c>
      <c r="F33" s="38">
        <v>0</v>
      </c>
    </row>
    <row r="34" spans="1:6" ht="53.1" customHeight="1" x14ac:dyDescent="0.25">
      <c r="A34" s="121" t="s">
        <v>112</v>
      </c>
      <c r="B34" s="121"/>
      <c r="C34" s="121"/>
      <c r="D34" s="17">
        <v>25</v>
      </c>
      <c r="E34" s="17" t="s">
        <v>91</v>
      </c>
      <c r="F34" s="38">
        <v>6.6022080000000001</v>
      </c>
    </row>
    <row r="35" spans="1:6" ht="53.1" customHeight="1" x14ac:dyDescent="0.25">
      <c r="A35" s="121" t="s">
        <v>113</v>
      </c>
      <c r="B35" s="121"/>
      <c r="C35" s="121"/>
      <c r="D35" s="17">
        <v>26</v>
      </c>
      <c r="E35" s="17" t="s">
        <v>91</v>
      </c>
      <c r="F35" s="38">
        <v>50.59461503</v>
      </c>
    </row>
    <row r="36" spans="1:6" ht="53.1" customHeight="1" x14ac:dyDescent="0.25">
      <c r="A36" s="121" t="s">
        <v>114</v>
      </c>
      <c r="B36" s="121"/>
      <c r="C36" s="121"/>
      <c r="D36" s="17">
        <v>27</v>
      </c>
      <c r="E36" s="17" t="s">
        <v>91</v>
      </c>
      <c r="F36" s="38">
        <v>37.06151105</v>
      </c>
    </row>
    <row r="37" spans="1:6" ht="30" customHeight="1" x14ac:dyDescent="0.25">
      <c r="A37" s="121" t="s">
        <v>115</v>
      </c>
      <c r="B37" s="121"/>
      <c r="C37" s="121"/>
      <c r="D37" s="121"/>
      <c r="E37" s="121"/>
      <c r="F37" s="121"/>
    </row>
    <row r="38" spans="1:6" ht="53.1" customHeight="1" x14ac:dyDescent="0.25">
      <c r="A38" s="122" t="s">
        <v>116</v>
      </c>
      <c r="B38" s="122"/>
      <c r="C38" s="122"/>
      <c r="D38" s="17">
        <v>28</v>
      </c>
      <c r="E38" s="17" t="s">
        <v>91</v>
      </c>
      <c r="F38" s="38">
        <v>15.706107709999999</v>
      </c>
    </row>
    <row r="39" spans="1:6" ht="53.1" customHeight="1" x14ac:dyDescent="0.25">
      <c r="A39" s="122" t="s">
        <v>117</v>
      </c>
      <c r="B39" s="122"/>
      <c r="C39" s="122"/>
      <c r="D39" s="17">
        <v>29</v>
      </c>
      <c r="E39" s="17" t="s">
        <v>91</v>
      </c>
      <c r="F39" s="38">
        <v>15.706107709999999</v>
      </c>
    </row>
    <row r="40" spans="1:6" ht="53.1" customHeight="1" x14ac:dyDescent="0.25">
      <c r="A40" s="130" t="s">
        <v>118</v>
      </c>
      <c r="B40" s="131"/>
      <c r="C40" s="132"/>
      <c r="D40" s="17">
        <v>30</v>
      </c>
      <c r="E40" s="17" t="s">
        <v>91</v>
      </c>
      <c r="F40" s="38">
        <v>0.48429736000000001</v>
      </c>
    </row>
    <row r="41" spans="1:6" ht="53.1" customHeight="1" x14ac:dyDescent="0.25">
      <c r="A41" s="130" t="s">
        <v>119</v>
      </c>
      <c r="B41" s="131"/>
      <c r="C41" s="132"/>
      <c r="D41" s="17">
        <v>31</v>
      </c>
      <c r="E41" s="17" t="s">
        <v>91</v>
      </c>
      <c r="F41" s="38">
        <f>IF(ISERROR(F38-F39),0,F38-F39)</f>
        <v>0</v>
      </c>
    </row>
    <row r="42" spans="1:6" ht="53.1" customHeight="1" x14ac:dyDescent="0.25">
      <c r="A42" s="122" t="s">
        <v>120</v>
      </c>
      <c r="B42" s="122"/>
      <c r="C42" s="122"/>
      <c r="D42" s="17">
        <v>32</v>
      </c>
      <c r="E42" s="17" t="s">
        <v>91</v>
      </c>
      <c r="F42" s="38">
        <v>0</v>
      </c>
    </row>
    <row r="43" spans="1:6" ht="14.25" customHeight="1" x14ac:dyDescent="0.25">
      <c r="A43" s="72"/>
      <c r="B43" s="72"/>
      <c r="C43" s="72"/>
      <c r="D43" s="72"/>
      <c r="E43" s="72"/>
      <c r="F43" s="72"/>
    </row>
    <row r="44" spans="1:6" ht="69" customHeight="1" x14ac:dyDescent="0.4">
      <c r="A44" s="133" t="s">
        <v>145</v>
      </c>
      <c r="B44" s="133"/>
      <c r="C44" s="68"/>
      <c r="D44" s="74"/>
      <c r="E44" s="74"/>
      <c r="F44" s="66" t="s">
        <v>146</v>
      </c>
    </row>
    <row r="45" spans="1:6" ht="20.25" customHeight="1" x14ac:dyDescent="0.3">
      <c r="A45" s="12"/>
      <c r="B45" s="12"/>
      <c r="C45" s="12"/>
      <c r="D45" s="34"/>
      <c r="E45" s="16" t="s">
        <v>34</v>
      </c>
      <c r="F45" s="25" t="s">
        <v>35</v>
      </c>
    </row>
  </sheetData>
  <sheetProtection formatCells="0" formatColumns="0" formatRows="0" insertColumns="0" insertRows="0" insertHyperlinks="0" deleteColumns="0" deleteRows="0" sort="0" autoFilter="0" pivotTables="0"/>
  <mergeCells count="49">
    <mergeCell ref="A39:C39"/>
    <mergeCell ref="A42:C42"/>
    <mergeCell ref="A43:F43"/>
    <mergeCell ref="D44:E44"/>
    <mergeCell ref="A40:C40"/>
    <mergeCell ref="A41:C41"/>
    <mergeCell ref="A44:B44"/>
    <mergeCell ref="A37:F37"/>
    <mergeCell ref="A38:C38"/>
    <mergeCell ref="A36:C36"/>
    <mergeCell ref="A22:C22"/>
    <mergeCell ref="A23:F23"/>
    <mergeCell ref="A27:C27"/>
    <mergeCell ref="A35:C35"/>
    <mergeCell ref="A34:C34"/>
    <mergeCell ref="A33:C33"/>
    <mergeCell ref="A32:C32"/>
    <mergeCell ref="A26:C26"/>
    <mergeCell ref="A31:C31"/>
    <mergeCell ref="A30:C30"/>
    <mergeCell ref="A29:C29"/>
    <mergeCell ref="A28:C28"/>
    <mergeCell ref="A19:C19"/>
    <mergeCell ref="A24:C24"/>
    <mergeCell ref="A25:C25"/>
    <mergeCell ref="A16:C16"/>
    <mergeCell ref="A17:C17"/>
    <mergeCell ref="A18:C18"/>
    <mergeCell ref="A20:F20"/>
    <mergeCell ref="A21:C21"/>
    <mergeCell ref="A11:C11"/>
    <mergeCell ref="A12:C12"/>
    <mergeCell ref="A13:C13"/>
    <mergeCell ref="A14:C14"/>
    <mergeCell ref="A15:C15"/>
    <mergeCell ref="A8:C8"/>
    <mergeCell ref="A9:C9"/>
    <mergeCell ref="A10:C10"/>
    <mergeCell ref="A5:F5"/>
    <mergeCell ref="A6:C7"/>
    <mergeCell ref="D6:D7"/>
    <mergeCell ref="E6:E7"/>
    <mergeCell ref="F6:F7"/>
    <mergeCell ref="B4:C4"/>
    <mergeCell ref="A2:F2"/>
    <mergeCell ref="A1:C1"/>
    <mergeCell ref="D1:F1"/>
    <mergeCell ref="B3:C3"/>
    <mergeCell ref="D3:E3"/>
  </mergeCells>
  <printOptions horizontalCentered="1"/>
  <pageMargins left="0.31496062992126" right="0.31496062992126" top="0" bottom="0" header="0.51181102362205" footer="0.51181102362205"/>
  <pageSetup paperSize="9" scale="3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topLeftCell="A25" workbookViewId="0">
      <selection activeCell="B31" sqref="B31:C31"/>
    </sheetView>
  </sheetViews>
  <sheetFormatPr defaultRowHeight="15" x14ac:dyDescent="0.25"/>
  <cols>
    <col min="1" max="1" width="12.140625" style="15" customWidth="1"/>
    <col min="2" max="2" width="57.42578125" style="15" customWidth="1"/>
    <col min="3" max="3" width="96.85546875" style="15" customWidth="1"/>
    <col min="4" max="4" width="16" style="15" customWidth="1"/>
    <col min="5" max="5" width="74.85546875" style="15" customWidth="1"/>
  </cols>
  <sheetData>
    <row r="1" spans="1:6" ht="15.75" customHeight="1" x14ac:dyDescent="0.25">
      <c r="A1" s="16"/>
      <c r="B1" s="16"/>
      <c r="C1" s="16"/>
      <c r="D1" s="82"/>
      <c r="E1" s="82"/>
      <c r="F1" s="28"/>
    </row>
    <row r="2" spans="1:6" ht="82.5" customHeight="1" x14ac:dyDescent="0.25">
      <c r="A2" s="73" t="s">
        <v>121</v>
      </c>
      <c r="B2" s="134"/>
      <c r="C2" s="134"/>
      <c r="D2" s="134"/>
      <c r="E2" s="134"/>
    </row>
    <row r="3" spans="1:6" ht="24.95" customHeight="1" x14ac:dyDescent="0.3">
      <c r="A3" s="2"/>
      <c r="B3" s="12" t="s">
        <v>1</v>
      </c>
      <c r="C3" s="78" t="s">
        <v>2</v>
      </c>
      <c r="D3" s="78"/>
      <c r="E3" s="16"/>
    </row>
    <row r="4" spans="1:6" ht="24.95" customHeight="1" x14ac:dyDescent="0.25">
      <c r="A4" s="2"/>
      <c r="B4" s="12" t="s">
        <v>3</v>
      </c>
      <c r="C4" s="135" t="s">
        <v>4</v>
      </c>
      <c r="D4" s="135"/>
      <c r="E4" s="16"/>
    </row>
    <row r="5" spans="1:6" ht="24.95" customHeight="1" x14ac:dyDescent="0.25">
      <c r="A5" s="2"/>
      <c r="B5" s="123"/>
      <c r="C5" s="123"/>
      <c r="D5" s="123"/>
      <c r="E5" s="123"/>
    </row>
    <row r="6" spans="1:6" ht="27" customHeight="1" x14ac:dyDescent="0.25">
      <c r="A6" s="83" t="s">
        <v>6</v>
      </c>
      <c r="B6" s="83" t="s">
        <v>87</v>
      </c>
      <c r="C6" s="83"/>
      <c r="D6" s="83" t="s">
        <v>88</v>
      </c>
      <c r="E6" s="83" t="s">
        <v>89</v>
      </c>
    </row>
    <row r="7" spans="1:6" ht="27" customHeight="1" x14ac:dyDescent="0.25">
      <c r="A7" s="83"/>
      <c r="B7" s="83"/>
      <c r="C7" s="83"/>
      <c r="D7" s="83"/>
      <c r="E7" s="83"/>
    </row>
    <row r="8" spans="1:6" ht="45" customHeight="1" x14ac:dyDescent="0.25">
      <c r="A8" s="17">
        <v>1</v>
      </c>
      <c r="B8" s="121" t="s">
        <v>122</v>
      </c>
      <c r="C8" s="121"/>
      <c r="D8" s="17" t="s">
        <v>91</v>
      </c>
      <c r="E8" s="38">
        <v>135.78774752999999</v>
      </c>
    </row>
    <row r="9" spans="1:6" ht="45" customHeight="1" x14ac:dyDescent="0.25">
      <c r="A9" s="17">
        <v>2</v>
      </c>
      <c r="B9" s="121" t="s">
        <v>123</v>
      </c>
      <c r="C9" s="121"/>
      <c r="D9" s="17" t="s">
        <v>91</v>
      </c>
      <c r="E9" s="38">
        <v>135.78744753000001</v>
      </c>
    </row>
    <row r="10" spans="1:6" ht="45" customHeight="1" x14ac:dyDescent="0.25">
      <c r="A10" s="17">
        <v>3</v>
      </c>
      <c r="B10" s="121" t="s">
        <v>124</v>
      </c>
      <c r="C10" s="121"/>
      <c r="D10" s="17" t="s">
        <v>91</v>
      </c>
      <c r="E10" s="38">
        <v>93.591382039999999</v>
      </c>
    </row>
    <row r="11" spans="1:6" ht="45" customHeight="1" x14ac:dyDescent="0.25">
      <c r="A11" s="17">
        <v>4</v>
      </c>
      <c r="B11" s="126" t="s">
        <v>125</v>
      </c>
      <c r="C11" s="129"/>
      <c r="D11" s="17" t="s">
        <v>91</v>
      </c>
      <c r="E11" s="38">
        <v>0</v>
      </c>
    </row>
    <row r="12" spans="1:6" ht="45" customHeight="1" x14ac:dyDescent="0.25">
      <c r="A12" s="17">
        <v>5</v>
      </c>
      <c r="B12" s="126" t="s">
        <v>126</v>
      </c>
      <c r="C12" s="129"/>
      <c r="D12" s="17" t="s">
        <v>91</v>
      </c>
      <c r="E12" s="38">
        <v>7.9266494999999999</v>
      </c>
    </row>
    <row r="13" spans="1:6" ht="45" customHeight="1" x14ac:dyDescent="0.25">
      <c r="A13" s="17">
        <v>6</v>
      </c>
      <c r="B13" s="126" t="s">
        <v>127</v>
      </c>
      <c r="C13" s="129"/>
      <c r="D13" s="17" t="s">
        <v>91</v>
      </c>
      <c r="E13" s="38">
        <v>0</v>
      </c>
    </row>
    <row r="14" spans="1:6" ht="45" customHeight="1" x14ac:dyDescent="0.25">
      <c r="A14" s="17">
        <v>7</v>
      </c>
      <c r="B14" s="121" t="s">
        <v>128</v>
      </c>
      <c r="C14" s="121"/>
      <c r="D14" s="17" t="s">
        <v>91</v>
      </c>
      <c r="E14" s="38">
        <v>0</v>
      </c>
    </row>
    <row r="15" spans="1:6" ht="45" customHeight="1" x14ac:dyDescent="0.25">
      <c r="A15" s="17">
        <v>8</v>
      </c>
      <c r="B15" s="136" t="s">
        <v>129</v>
      </c>
      <c r="C15" s="26" t="s">
        <v>130</v>
      </c>
      <c r="D15" s="17" t="s">
        <v>91</v>
      </c>
      <c r="E15" s="38">
        <v>93.591382039999999</v>
      </c>
    </row>
    <row r="16" spans="1:6" ht="50.1" customHeight="1" x14ac:dyDescent="0.25">
      <c r="A16" s="17">
        <v>9</v>
      </c>
      <c r="B16" s="137"/>
      <c r="C16" s="26" t="s">
        <v>131</v>
      </c>
      <c r="D16" s="17" t="s">
        <v>91</v>
      </c>
      <c r="E16" s="38">
        <v>0</v>
      </c>
    </row>
    <row r="17" spans="1:5" ht="50.1" customHeight="1" x14ac:dyDescent="0.25">
      <c r="A17" s="17">
        <v>10</v>
      </c>
      <c r="B17" s="138"/>
      <c r="C17" s="26" t="s">
        <v>132</v>
      </c>
      <c r="D17" s="17" t="s">
        <v>91</v>
      </c>
      <c r="E17" s="38">
        <v>0</v>
      </c>
    </row>
    <row r="18" spans="1:5" ht="45" customHeight="1" x14ac:dyDescent="0.25">
      <c r="A18" s="17">
        <v>11</v>
      </c>
      <c r="B18" s="121" t="s">
        <v>133</v>
      </c>
      <c r="C18" s="121"/>
      <c r="D18" s="17" t="s">
        <v>91</v>
      </c>
      <c r="E18" s="38">
        <v>0</v>
      </c>
    </row>
    <row r="19" spans="1:5" ht="45" customHeight="1" x14ac:dyDescent="0.25">
      <c r="A19" s="17">
        <v>12</v>
      </c>
      <c r="B19" s="136" t="s">
        <v>134</v>
      </c>
      <c r="C19" s="26" t="s">
        <v>135</v>
      </c>
      <c r="D19" s="17" t="s">
        <v>24</v>
      </c>
      <c r="E19" s="39">
        <v>68.900000000000006</v>
      </c>
    </row>
    <row r="20" spans="1:5" ht="45" customHeight="1" x14ac:dyDescent="0.25">
      <c r="A20" s="17">
        <v>13</v>
      </c>
      <c r="B20" s="137"/>
      <c r="C20" s="26" t="s">
        <v>136</v>
      </c>
      <c r="D20" s="17" t="s">
        <v>24</v>
      </c>
      <c r="E20" s="39">
        <v>68.900000000000006</v>
      </c>
    </row>
    <row r="21" spans="1:5" ht="45" customHeight="1" x14ac:dyDescent="0.25">
      <c r="A21" s="17">
        <v>14</v>
      </c>
      <c r="B21" s="138"/>
      <c r="C21" s="26" t="s">
        <v>137</v>
      </c>
      <c r="D21" s="17" t="s">
        <v>24</v>
      </c>
      <c r="E21" s="39">
        <v>92.1</v>
      </c>
    </row>
    <row r="22" spans="1:5" ht="50.1" customHeight="1" x14ac:dyDescent="0.25">
      <c r="A22" s="17">
        <v>15</v>
      </c>
      <c r="B22" s="136" t="s">
        <v>138</v>
      </c>
      <c r="C22" s="26" t="s">
        <v>139</v>
      </c>
      <c r="D22" s="17" t="s">
        <v>91</v>
      </c>
      <c r="E22" s="38">
        <v>7.9266494999999999</v>
      </c>
    </row>
    <row r="23" spans="1:5" ht="50.1" customHeight="1" x14ac:dyDescent="0.25">
      <c r="A23" s="17">
        <v>16</v>
      </c>
      <c r="B23" s="137"/>
      <c r="C23" s="26" t="s">
        <v>140</v>
      </c>
      <c r="D23" s="17" t="s">
        <v>91</v>
      </c>
      <c r="E23" s="38">
        <v>0</v>
      </c>
    </row>
    <row r="24" spans="1:5" ht="52.5" customHeight="1" x14ac:dyDescent="0.25">
      <c r="A24" s="17">
        <v>17</v>
      </c>
      <c r="B24" s="121" t="s">
        <v>141</v>
      </c>
      <c r="C24" s="121"/>
      <c r="D24" s="17" t="s">
        <v>91</v>
      </c>
      <c r="E24" s="38">
        <v>17.371570819999999</v>
      </c>
    </row>
    <row r="25" spans="1:5" ht="52.5" customHeight="1" x14ac:dyDescent="0.25">
      <c r="A25" s="17">
        <v>18</v>
      </c>
      <c r="B25" s="136" t="s">
        <v>142</v>
      </c>
      <c r="C25" s="26" t="s">
        <v>130</v>
      </c>
      <c r="D25" s="17" t="s">
        <v>91</v>
      </c>
      <c r="E25" s="38">
        <v>13.968502040000001</v>
      </c>
    </row>
    <row r="26" spans="1:5" ht="72" customHeight="1" x14ac:dyDescent="0.25">
      <c r="A26" s="17">
        <v>19</v>
      </c>
      <c r="B26" s="137"/>
      <c r="C26" s="26" t="s">
        <v>131</v>
      </c>
      <c r="D26" s="17" t="s">
        <v>91</v>
      </c>
      <c r="E26" s="38">
        <v>0</v>
      </c>
    </row>
    <row r="27" spans="1:5" ht="60" customHeight="1" x14ac:dyDescent="0.25">
      <c r="A27" s="17">
        <v>20</v>
      </c>
      <c r="B27" s="138"/>
      <c r="C27" s="26" t="s">
        <v>132</v>
      </c>
      <c r="D27" s="17" t="s">
        <v>91</v>
      </c>
      <c r="E27" s="38">
        <v>0</v>
      </c>
    </row>
    <row r="28" spans="1:5" ht="60" customHeight="1" x14ac:dyDescent="0.25">
      <c r="A28" s="17">
        <v>21</v>
      </c>
      <c r="B28" s="121" t="s">
        <v>143</v>
      </c>
      <c r="C28" s="121"/>
      <c r="D28" s="17" t="s">
        <v>91</v>
      </c>
      <c r="E28" s="38">
        <v>0</v>
      </c>
    </row>
    <row r="29" spans="1:5" ht="70.5" customHeight="1" x14ac:dyDescent="0.25">
      <c r="A29" s="17">
        <v>22</v>
      </c>
      <c r="B29" s="126" t="s">
        <v>144</v>
      </c>
      <c r="C29" s="129"/>
      <c r="D29" s="17" t="s">
        <v>24</v>
      </c>
      <c r="E29" s="39">
        <v>80.400000000000006</v>
      </c>
    </row>
    <row r="30" spans="1:5" ht="70.5" customHeight="1" x14ac:dyDescent="0.25">
      <c r="A30" s="19"/>
      <c r="B30" s="18"/>
      <c r="C30" s="18"/>
      <c r="D30" s="19"/>
      <c r="E30" s="20"/>
    </row>
    <row r="31" spans="1:5" ht="78.75" customHeight="1" x14ac:dyDescent="0.4">
      <c r="A31" s="2"/>
      <c r="B31" s="66" t="s">
        <v>145</v>
      </c>
      <c r="C31" s="66"/>
      <c r="D31" s="40"/>
      <c r="E31" s="66" t="s">
        <v>146</v>
      </c>
    </row>
    <row r="32" spans="1:5" ht="27" customHeight="1" x14ac:dyDescent="0.3">
      <c r="A32" s="2"/>
      <c r="B32" s="12"/>
      <c r="C32" s="12"/>
      <c r="D32" s="19" t="s">
        <v>34</v>
      </c>
      <c r="E32" s="23" t="s">
        <v>35</v>
      </c>
    </row>
  </sheetData>
  <sheetProtection formatCells="0" formatColumns="0" formatRows="0" insertColumns="0" insertRows="0" insertHyperlinks="0" deleteColumns="0" deleteRows="0" sort="0" autoFilter="0" pivotTables="0"/>
  <mergeCells count="24">
    <mergeCell ref="B19:B21"/>
    <mergeCell ref="B22:B23"/>
    <mergeCell ref="B24:C24"/>
    <mergeCell ref="B28:C28"/>
    <mergeCell ref="B29:C29"/>
    <mergeCell ref="B25:B27"/>
    <mergeCell ref="B18:C18"/>
    <mergeCell ref="A6:A7"/>
    <mergeCell ref="B6:C7"/>
    <mergeCell ref="D6:D7"/>
    <mergeCell ref="E6:E7"/>
    <mergeCell ref="B8:C8"/>
    <mergeCell ref="B9:C9"/>
    <mergeCell ref="B10:C10"/>
    <mergeCell ref="B13:C13"/>
    <mergeCell ref="B14:C14"/>
    <mergeCell ref="B11:C11"/>
    <mergeCell ref="B12:C12"/>
    <mergeCell ref="B15:B17"/>
    <mergeCell ref="A2:E2"/>
    <mergeCell ref="C3:D3"/>
    <mergeCell ref="C4:D4"/>
    <mergeCell ref="B5:E5"/>
    <mergeCell ref="D1:E1"/>
  </mergeCells>
  <printOptions horizontalCentered="1"/>
  <pageMargins left="0.31496062992126" right="0.31496062992126" top="0.35433070866142002" bottom="0.35433070866142002" header="0.31496062992126" footer="0.31496062992126"/>
  <pageSetup paperSize="9" scale="3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6</vt:i4>
      </vt:variant>
    </vt:vector>
  </HeadingPairs>
  <TitlesOfParts>
    <vt:vector size="13" baseType="lpstr">
      <vt:lpstr>Форма 1-1 ЦП</vt:lpstr>
      <vt:lpstr>Форма 1-2 МО и этапы</vt:lpstr>
      <vt:lpstr>форма 2 контракты</vt:lpstr>
      <vt:lpstr>форма 2-1 контракты</vt:lpstr>
      <vt:lpstr>Форма 3 ДДС</vt:lpstr>
      <vt:lpstr>Форма 3-1 касс.расх.</vt:lpstr>
      <vt:lpstr>Лист1</vt:lpstr>
      <vt:lpstr>'Форма 1-1 ЦП'!Область_печати</vt:lpstr>
      <vt:lpstr>'Форма 1-2 МО и этапы'!Область_печати</vt:lpstr>
      <vt:lpstr>'форма 2 контракты'!Область_печати</vt:lpstr>
      <vt:lpstr>'форма 2-1 контракты'!Область_печати</vt:lpstr>
      <vt:lpstr>'Форма 3 ДДС'!Область_печати</vt:lpstr>
      <vt:lpstr>'Форма 3-1 касс.расх.'!Область_печати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engineer</dc:creator>
  <cp:lastModifiedBy>ЖКХ 25. (Татьяна Киршнер)</cp:lastModifiedBy>
  <cp:lastPrinted>2021-01-15T10:39:11Z</cp:lastPrinted>
  <dcterms:created xsi:type="dcterms:W3CDTF">2019-06-24T07:05:16Z</dcterms:created>
  <dcterms:modified xsi:type="dcterms:W3CDTF">2021-11-03T06:37:40Z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