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405" windowHeight="10035"/>
  </bookViews>
  <sheets>
    <sheet name="01.07.2017" sheetId="1" r:id="rId1"/>
  </sheets>
  <definedNames>
    <definedName name="_xlnm._FilterDatabase" localSheetId="0" hidden="1">'01.07.2017'!$A$5:$G$189</definedName>
    <definedName name="_xlnm.Print_Titles" localSheetId="0">'01.07.2017'!$5:$6</definedName>
    <definedName name="_xlnm.Print_Area" localSheetId="0">'01.07.2017'!$A$1:$H$190</definedName>
  </definedNames>
  <calcPr calcId="145621"/>
</workbook>
</file>

<file path=xl/calcChain.xml><?xml version="1.0" encoding="utf-8"?>
<calcChain xmlns="http://schemas.openxmlformats.org/spreadsheetml/2006/main">
  <c r="E190" i="1" l="1"/>
  <c r="F190" i="1" s="1"/>
  <c r="D190" i="1"/>
  <c r="C190" i="1"/>
  <c r="E189" i="1"/>
  <c r="F189" i="1" s="1"/>
  <c r="D189" i="1"/>
  <c r="C189" i="1"/>
  <c r="E183" i="1"/>
  <c r="F183" i="1" s="1"/>
  <c r="D183" i="1"/>
  <c r="C183" i="1"/>
  <c r="E179" i="1"/>
  <c r="F179" i="1" s="1"/>
  <c r="D179" i="1"/>
  <c r="D178" i="1" s="1"/>
  <c r="C179" i="1"/>
  <c r="C178" i="1" s="1"/>
  <c r="E178" i="1"/>
  <c r="F176" i="1"/>
  <c r="E174" i="1"/>
  <c r="F174" i="1" s="1"/>
  <c r="D174" i="1"/>
  <c r="C174" i="1"/>
  <c r="F173" i="1"/>
  <c r="E170" i="1"/>
  <c r="D170" i="1"/>
  <c r="C170" i="1"/>
  <c r="F169" i="1"/>
  <c r="E166" i="1"/>
  <c r="F166" i="1" s="1"/>
  <c r="D166" i="1"/>
  <c r="C166" i="1"/>
  <c r="F165" i="1"/>
  <c r="F162" i="1"/>
  <c r="E162" i="1"/>
  <c r="D162" i="1"/>
  <c r="C162" i="1"/>
  <c r="F161" i="1"/>
  <c r="E158" i="1"/>
  <c r="F158" i="1" s="1"/>
  <c r="D158" i="1"/>
  <c r="C158" i="1"/>
  <c r="F157" i="1"/>
  <c r="E154" i="1"/>
  <c r="F154" i="1" s="1"/>
  <c r="D154" i="1"/>
  <c r="C154" i="1"/>
  <c r="F153" i="1"/>
  <c r="F152" i="1"/>
  <c r="F150" i="1"/>
  <c r="E150" i="1"/>
  <c r="D150" i="1"/>
  <c r="C150" i="1"/>
  <c r="F149" i="1"/>
  <c r="F148" i="1"/>
  <c r="E146" i="1"/>
  <c r="F146" i="1" s="1"/>
  <c r="D146" i="1"/>
  <c r="D133" i="1" s="1"/>
  <c r="C146" i="1"/>
  <c r="F145" i="1"/>
  <c r="E142" i="1"/>
  <c r="E133" i="1" s="1"/>
  <c r="F133" i="1" s="1"/>
  <c r="D142" i="1"/>
  <c r="C142" i="1"/>
  <c r="F140" i="1"/>
  <c r="F138" i="1"/>
  <c r="E138" i="1"/>
  <c r="D138" i="1"/>
  <c r="C138" i="1"/>
  <c r="F137" i="1"/>
  <c r="E134" i="1"/>
  <c r="F134" i="1" s="1"/>
  <c r="D134" i="1"/>
  <c r="C134" i="1"/>
  <c r="C133" i="1"/>
  <c r="E129" i="1"/>
  <c r="F129" i="1" s="1"/>
  <c r="D129" i="1"/>
  <c r="C129" i="1"/>
  <c r="C124" i="1" s="1"/>
  <c r="F127" i="1"/>
  <c r="E125" i="1"/>
  <c r="F125" i="1" s="1"/>
  <c r="D125" i="1"/>
  <c r="C125" i="1"/>
  <c r="E124" i="1"/>
  <c r="D124" i="1"/>
  <c r="E120" i="1"/>
  <c r="D120" i="1"/>
  <c r="C120" i="1"/>
  <c r="F119" i="1"/>
  <c r="E116" i="1"/>
  <c r="F116" i="1" s="1"/>
  <c r="D116" i="1"/>
  <c r="C116" i="1"/>
  <c r="F114" i="1"/>
  <c r="E112" i="1"/>
  <c r="F112" i="1" s="1"/>
  <c r="D112" i="1"/>
  <c r="C112" i="1"/>
  <c r="E108" i="1"/>
  <c r="F108" i="1" s="1"/>
  <c r="D108" i="1"/>
  <c r="C108" i="1"/>
  <c r="F107" i="1"/>
  <c r="F106" i="1"/>
  <c r="E104" i="1"/>
  <c r="F104" i="1" s="1"/>
  <c r="D104" i="1"/>
  <c r="C104" i="1"/>
  <c r="C91" i="1" s="1"/>
  <c r="F103" i="1"/>
  <c r="E100" i="1"/>
  <c r="F100" i="1" s="1"/>
  <c r="D100" i="1"/>
  <c r="C100" i="1"/>
  <c r="E96" i="1"/>
  <c r="F96" i="1" s="1"/>
  <c r="D96" i="1"/>
  <c r="D91" i="1" s="1"/>
  <c r="C96" i="1"/>
  <c r="F95" i="1"/>
  <c r="E92" i="1"/>
  <c r="F92" i="1" s="1"/>
  <c r="D92" i="1"/>
  <c r="C92" i="1"/>
  <c r="E91" i="1"/>
  <c r="F91" i="1" s="1"/>
  <c r="F90" i="1"/>
  <c r="F89" i="1"/>
  <c r="E87" i="1"/>
  <c r="D87" i="1"/>
  <c r="C87" i="1"/>
  <c r="F86" i="1"/>
  <c r="E86" i="1"/>
  <c r="D86" i="1"/>
  <c r="C86" i="1"/>
  <c r="F82" i="1"/>
  <c r="E82" i="1"/>
  <c r="D82" i="1"/>
  <c r="C82" i="1"/>
  <c r="E78" i="1"/>
  <c r="E69" i="1" s="1"/>
  <c r="D78" i="1"/>
  <c r="C78" i="1"/>
  <c r="F77" i="1"/>
  <c r="F74" i="1"/>
  <c r="E74" i="1"/>
  <c r="D74" i="1"/>
  <c r="C74" i="1"/>
  <c r="C69" i="1" s="1"/>
  <c r="F73" i="1"/>
  <c r="D73" i="1"/>
  <c r="E70" i="1"/>
  <c r="F70" i="1" s="1"/>
  <c r="F69" i="1" s="1"/>
  <c r="D70" i="1"/>
  <c r="C70" i="1"/>
  <c r="D69" i="1"/>
  <c r="F65" i="1"/>
  <c r="E65" i="1"/>
  <c r="D65" i="1"/>
  <c r="C65" i="1"/>
  <c r="F61" i="1"/>
  <c r="E61" i="1"/>
  <c r="D61" i="1"/>
  <c r="C61" i="1"/>
  <c r="F57" i="1"/>
  <c r="E57" i="1"/>
  <c r="D57" i="1"/>
  <c r="C57" i="1"/>
  <c r="E53" i="1"/>
  <c r="F53" i="1" s="1"/>
  <c r="D53" i="1"/>
  <c r="C53" i="1"/>
  <c r="F52" i="1"/>
  <c r="E49" i="1"/>
  <c r="F49" i="1" s="1"/>
  <c r="D49" i="1"/>
  <c r="C49" i="1"/>
  <c r="F48" i="1"/>
  <c r="F45" i="1"/>
  <c r="E45" i="1"/>
  <c r="D45" i="1"/>
  <c r="C45" i="1"/>
  <c r="C29" i="1" s="1"/>
  <c r="F44" i="1"/>
  <c r="F43" i="1"/>
  <c r="E41" i="1"/>
  <c r="F41" i="1" s="1"/>
  <c r="D41" i="1"/>
  <c r="C41" i="1"/>
  <c r="F37" i="1"/>
  <c r="E37" i="1"/>
  <c r="D37" i="1"/>
  <c r="D29" i="1" s="1"/>
  <c r="C37" i="1"/>
  <c r="F35" i="1"/>
  <c r="E33" i="1"/>
  <c r="F33" i="1" s="1"/>
  <c r="D33" i="1"/>
  <c r="C33" i="1"/>
  <c r="E30" i="1"/>
  <c r="F30" i="1" s="1"/>
  <c r="D30" i="1"/>
  <c r="C30" i="1"/>
  <c r="E29" i="1"/>
  <c r="F27" i="1"/>
  <c r="F25" i="1"/>
  <c r="E25" i="1"/>
  <c r="D25" i="1"/>
  <c r="C25" i="1"/>
  <c r="C24" i="1" s="1"/>
  <c r="F24" i="1" s="1"/>
  <c r="E24" i="1"/>
  <c r="D24" i="1"/>
  <c r="F23" i="1"/>
  <c r="E20" i="1"/>
  <c r="F20" i="1" s="1"/>
  <c r="D20" i="1"/>
  <c r="C20" i="1"/>
  <c r="C7" i="1" s="1"/>
  <c r="F19" i="1"/>
  <c r="E16" i="1"/>
  <c r="F16" i="1" s="1"/>
  <c r="D16" i="1"/>
  <c r="D7" i="1" s="1"/>
  <c r="C16" i="1"/>
  <c r="F15" i="1"/>
  <c r="E12" i="1"/>
  <c r="E7" i="1" s="1"/>
  <c r="D12" i="1"/>
  <c r="C12" i="1"/>
  <c r="F11" i="1"/>
  <c r="F8" i="1"/>
  <c r="E8" i="1"/>
  <c r="D8" i="1"/>
  <c r="C8" i="1"/>
  <c r="E187" i="1" l="1"/>
  <c r="F7" i="1"/>
  <c r="F29" i="1"/>
  <c r="F124" i="1"/>
  <c r="C187" i="1"/>
  <c r="D187" i="1"/>
  <c r="F178" i="1"/>
  <c r="F142" i="1"/>
  <c r="F12" i="1"/>
  <c r="F187" i="1" l="1"/>
</calcChain>
</file>

<file path=xl/sharedStrings.xml><?xml version="1.0" encoding="utf-8"?>
<sst xmlns="http://schemas.openxmlformats.org/spreadsheetml/2006/main" count="249" uniqueCount="89">
  <si>
    <t xml:space="preserve">       Информация об освоении средств федерального и республиканского бюджетов                                                      по состоянию на 01.07.2017 года</t>
  </si>
  <si>
    <t>(рублей)</t>
  </si>
  <si>
    <t>№ п/п</t>
  </si>
  <si>
    <t>Наименование расходов</t>
  </si>
  <si>
    <t>Уточнённый план на 01.07.2017</t>
  </si>
  <si>
    <t>Поступило из вышестоящего бюджета по состоянию на 01.07.2017</t>
  </si>
  <si>
    <t>Кассовые расходы по состоянию на 01.07.2017</t>
  </si>
  <si>
    <t>% исполнения к уточненному плану</t>
  </si>
  <si>
    <t>Наименование получателя</t>
  </si>
  <si>
    <t>3</t>
  </si>
  <si>
    <t>4</t>
  </si>
  <si>
    <t>5=4/2*100</t>
  </si>
  <si>
    <t>6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</si>
  <si>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</si>
  <si>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</si>
  <si>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</si>
  <si>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</si>
  <si>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</si>
  <si>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</si>
  <si>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</si>
  <si>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</si>
  <si>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</si>
  <si>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</si>
  <si>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</si>
  <si>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</si>
  <si>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</si>
  <si>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</si>
  <si>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</si>
  <si>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</si>
  <si>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</si>
  <si>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</si>
  <si>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</si>
  <si>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</si>
  <si>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</si>
  <si>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</si>
  <si>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</si>
  <si>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Строительство и реконструкция автомобильных дорог в городских округах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</si>
  <si>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</si>
  <si>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</si>
  <si>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</si>
  <si>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</si>
  <si>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</si>
  <si>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Реализация мероприятий приоритетного проекта "Безопасные и качественные дороги"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</si>
  <si>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</si>
  <si>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</si>
  <si>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</si>
  <si>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</si>
  <si>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</si>
  <si>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</si>
  <si>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</si>
  <si>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5.</t>
  </si>
  <si>
    <t>ОХРАНА ОКРУЖАЮЩЕЙ СРЕДЫ</t>
  </si>
  <si>
    <t>Рекультивация санкционированной свалки твёрдых коммунальных отходов г.Чебоксары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</si>
  <si>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</si>
  <si>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</si>
  <si>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</si>
  <si>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</si>
  <si>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</si>
  <si>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</si>
  <si>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</si>
  <si>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</si>
  <si>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</si>
  <si>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</si>
  <si>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</si>
  <si>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</si>
  <si>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</si>
  <si>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</si>
  <si>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</si>
  <si>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Субсидии на строительство здания планетария в Парке имени космонавта А.Г.Николаева в г.Чебоксары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</si>
  <si>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</si>
  <si>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</si>
  <si>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</si>
  <si>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</si>
  <si>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</si>
  <si>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</si>
  <si>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</si>
  <si>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</si>
  <si>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</si>
  <si>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</si>
  <si>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</si>
  <si>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</si>
  <si>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на 2016 год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</si>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</sst>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164" fontId="7" fillId="0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2" xfId="0" applyNumberFormat="1" applyFont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36"/>
  <sheetViews>
    <sheetView tabSelected="1" view="pageBreakPreview" zoomScale="75" zoomScaleNormal="100" zoomScaleSheetLayoutView="75" workbookViewId="0">
      <selection activeCell="A3" sqref="A3"/>
    </sheetView>
  </sheetViews>
  <sheetFormatPr defaultColWidth="9.140625" defaultRowHeight="15" x14ac:dyDescent="0.25"/>
  <cols>
    <col min="1" max="1" width="4.5703125" style="10" customWidth="1"/>
    <col min="2" max="2" width="44.42578125" style="11" customWidth="1"/>
    <col min="3" max="3" width="18.5703125" style="8" customWidth="1"/>
    <col min="4" max="4" width="21" style="8" customWidth="1"/>
    <col min="5" max="5" width="17.140625" style="13" customWidth="1"/>
    <col min="6" max="6" width="15.5703125" style="13" customWidth="1"/>
    <col min="7" max="7" width="21.7109375" style="96" customWidth="1"/>
    <col min="8" max="8" width="0.28515625" style="12" customWidth="1"/>
    <col min="9" max="9" width="14" style="8" customWidth="1"/>
    <col min="10" max="16384" width="9.140625" style="8"/>
  </cols>
  <sheetData>
    <row r="1" spans="1:12" ht="18.75" x14ac:dyDescent="0.3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9" t="s">
        <v>0</v>
      </c>
      <c r="B2" s="9"/>
      <c r="C2" s="9"/>
      <c r="D2" s="9"/>
      <c r="E2" s="9"/>
      <c r="F2" s="9"/>
      <c r="G2" s="9"/>
      <c r="H2" s="9"/>
    </row>
    <row r="4" spans="1:12" ht="18.75" x14ac:dyDescent="0.25">
      <c r="D4" s="12"/>
      <c r="G4" s="14" t="s">
        <v>1</v>
      </c>
    </row>
    <row r="5" spans="1:12" ht="110.1" customHeight="1" x14ac:dyDescent="0.25">
      <c r="A5" s="15" t="s">
        <v>2</v>
      </c>
      <c r="B5" s="16" t="s">
        <v>3</v>
      </c>
      <c r="C5" s="17" t="s">
        <v>4</v>
      </c>
      <c r="D5" s="18" t="s">
        <v>5</v>
      </c>
      <c r="E5" s="18" t="s">
        <v>6</v>
      </c>
      <c r="F5" s="19" t="s">
        <v>7</v>
      </c>
      <c r="G5" s="20" t="s">
        <v>8</v>
      </c>
      <c r="H5" s="21"/>
      <c r="I5" s="22"/>
      <c r="J5" s="23"/>
    </row>
    <row r="6" spans="1:12" ht="15" customHeight="1" x14ac:dyDescent="0.25">
      <c r="A6" s="24"/>
      <c r="B6" s="25">
        <v>1</v>
      </c>
      <c r="C6" s="26">
        <v>2</v>
      </c>
      <c r="D6" s="27" t="s">
        <v>9</v>
      </c>
      <c r="E6" s="28" t="s">
        <v>10</v>
      </c>
      <c r="F6" s="28" t="s">
        <v>11</v>
      </c>
      <c r="G6" s="29" t="s">
        <v>12</v>
      </c>
      <c r="H6" s="30"/>
      <c r="I6" s="31"/>
      <c r="J6" s="23"/>
    </row>
    <row r="7" spans="1:12" ht="35.25" customHeight="1" x14ac:dyDescent="0.25">
      <c r="A7" s="32" t="s">
        <v>13</v>
      </c>
      <c r="B7" s="33" t="s">
        <v>14</v>
      </c>
      <c r="C7" s="34">
        <f>C8+C12+C16+C20</f>
        <v>12078300</v>
      </c>
      <c r="D7" s="34">
        <f t="shared" ref="D7:E7" si="0">D8+D12+D16+D20</f>
        <v>5231772.1099999994</v>
      </c>
      <c r="E7" s="34">
        <f t="shared" si="0"/>
        <v>5212815.88</v>
      </c>
      <c r="F7" s="34">
        <f>E7/C7*100</f>
        <v>43.158522970947899</v>
      </c>
      <c r="G7" s="35"/>
      <c r="H7" s="36"/>
      <c r="I7" s="23"/>
      <c r="J7" s="23"/>
    </row>
    <row r="8" spans="1:12" ht="111" customHeight="1" x14ac:dyDescent="0.25">
      <c r="A8" s="37"/>
      <c r="B8" s="38" t="s">
        <v>15</v>
      </c>
      <c r="C8" s="39">
        <f>C10+C11</f>
        <v>194700</v>
      </c>
      <c r="D8" s="40">
        <f t="shared" ref="D8:E8" si="1">D10+D11</f>
        <v>10782.01</v>
      </c>
      <c r="E8" s="40">
        <f t="shared" si="1"/>
        <v>10782.01</v>
      </c>
      <c r="F8" s="41">
        <f t="shared" ref="F8:F86" si="2">E8/C8*100</f>
        <v>5.5377555213148435</v>
      </c>
      <c r="G8" s="42" t="s">
        <v>16</v>
      </c>
      <c r="H8" s="43"/>
      <c r="I8" s="44"/>
      <c r="J8" s="23"/>
    </row>
    <row r="9" spans="1:12" ht="15" customHeight="1" x14ac:dyDescent="0.25">
      <c r="A9" s="37"/>
      <c r="B9" s="45" t="s">
        <v>17</v>
      </c>
      <c r="C9" s="46"/>
      <c r="D9" s="47"/>
      <c r="E9" s="48"/>
      <c r="F9" s="41"/>
      <c r="G9" s="49"/>
      <c r="H9" s="43"/>
      <c r="I9" s="23"/>
      <c r="J9" s="23"/>
    </row>
    <row r="10" spans="1:12" ht="15.75" customHeight="1" x14ac:dyDescent="0.25">
      <c r="A10" s="37"/>
      <c r="B10" s="45" t="s">
        <v>18</v>
      </c>
      <c r="C10" s="46"/>
      <c r="D10" s="47"/>
      <c r="E10" s="48"/>
      <c r="F10" s="41"/>
      <c r="G10" s="49"/>
      <c r="H10" s="43"/>
      <c r="I10" s="23"/>
      <c r="J10" s="23"/>
    </row>
    <row r="11" spans="1:12" ht="15.75" x14ac:dyDescent="0.25">
      <c r="A11" s="37"/>
      <c r="B11" s="45" t="s">
        <v>19</v>
      </c>
      <c r="C11" s="46">
        <v>194700</v>
      </c>
      <c r="D11" s="50">
        <v>10782.01</v>
      </c>
      <c r="E11" s="50">
        <v>10782.01</v>
      </c>
      <c r="F11" s="41">
        <f t="shared" si="2"/>
        <v>5.5377555213148435</v>
      </c>
      <c r="G11" s="49"/>
      <c r="H11" s="43"/>
      <c r="I11" s="23"/>
      <c r="J11" s="23" t="s">
        <v>20</v>
      </c>
    </row>
    <row r="12" spans="1:12" ht="91.5" customHeight="1" x14ac:dyDescent="0.25">
      <c r="A12" s="37"/>
      <c r="B12" s="38" t="s">
        <v>21</v>
      </c>
      <c r="C12" s="46">
        <f>C14+C15</f>
        <v>3423700</v>
      </c>
      <c r="D12" s="40">
        <f>D14+D15</f>
        <v>1434872.94</v>
      </c>
      <c r="E12" s="40">
        <f>E14+E15</f>
        <v>1434872.94</v>
      </c>
      <c r="F12" s="41">
        <f t="shared" si="2"/>
        <v>41.91000788620498</v>
      </c>
      <c r="G12" s="42" t="s">
        <v>22</v>
      </c>
      <c r="H12" s="43"/>
      <c r="I12" s="51"/>
      <c r="J12" s="23" t="s">
        <v>20</v>
      </c>
      <c r="L12" s="8" t="s">
        <v>20</v>
      </c>
    </row>
    <row r="13" spans="1:12" ht="14.25" customHeight="1" x14ac:dyDescent="0.25">
      <c r="A13" s="37"/>
      <c r="B13" s="45" t="s">
        <v>17</v>
      </c>
      <c r="C13" s="46"/>
      <c r="D13" s="47"/>
      <c r="E13" s="48"/>
      <c r="F13" s="52"/>
      <c r="G13" s="49"/>
      <c r="H13" s="43"/>
      <c r="I13" s="23"/>
      <c r="J13" s="23"/>
    </row>
    <row r="14" spans="1:12" ht="15.75" x14ac:dyDescent="0.25">
      <c r="A14" s="37"/>
      <c r="B14" s="45" t="s">
        <v>18</v>
      </c>
      <c r="C14" s="46"/>
      <c r="D14" s="47"/>
      <c r="E14" s="48"/>
      <c r="F14" s="52"/>
      <c r="G14" s="49"/>
      <c r="H14" s="43"/>
      <c r="I14" s="23"/>
      <c r="J14" s="23"/>
    </row>
    <row r="15" spans="1:12" ht="15.75" x14ac:dyDescent="0.25">
      <c r="A15" s="37"/>
      <c r="B15" s="45" t="s">
        <v>23</v>
      </c>
      <c r="C15" s="46">
        <v>3423700</v>
      </c>
      <c r="D15" s="53">
        <v>1434872.94</v>
      </c>
      <c r="E15" s="50">
        <v>1434872.94</v>
      </c>
      <c r="F15" s="41">
        <f t="shared" si="2"/>
        <v>41.91000788620498</v>
      </c>
      <c r="G15" s="49"/>
      <c r="H15" s="43"/>
      <c r="I15" s="23"/>
      <c r="J15" s="23" t="s">
        <v>20</v>
      </c>
    </row>
    <row r="16" spans="1:12" ht="185.25" customHeight="1" x14ac:dyDescent="0.25">
      <c r="A16" s="37"/>
      <c r="B16" s="38" t="s">
        <v>24</v>
      </c>
      <c r="C16" s="46">
        <f>C18+C19</f>
        <v>61200</v>
      </c>
      <c r="D16" s="40">
        <f>D18+D19</f>
        <v>4070.13</v>
      </c>
      <c r="E16" s="40">
        <f>E18+E19</f>
        <v>4070.13</v>
      </c>
      <c r="F16" s="52">
        <f t="shared" si="2"/>
        <v>6.6505392156862744</v>
      </c>
      <c r="G16" s="42" t="s">
        <v>22</v>
      </c>
      <c r="H16" s="43"/>
      <c r="I16" s="51"/>
      <c r="J16" s="23"/>
    </row>
    <row r="17" spans="1:10" ht="15.75" x14ac:dyDescent="0.25">
      <c r="A17" s="37"/>
      <c r="B17" s="45" t="s">
        <v>17</v>
      </c>
      <c r="C17" s="46"/>
      <c r="D17" s="47"/>
      <c r="E17" s="48"/>
      <c r="F17" s="52"/>
      <c r="G17" s="49"/>
      <c r="H17" s="43"/>
      <c r="I17" s="23"/>
      <c r="J17" s="23"/>
    </row>
    <row r="18" spans="1:10" ht="15.75" customHeight="1" x14ac:dyDescent="0.25">
      <c r="A18" s="37"/>
      <c r="B18" s="45" t="s">
        <v>18</v>
      </c>
      <c r="C18" s="46"/>
      <c r="D18" s="47"/>
      <c r="E18" s="48"/>
      <c r="F18" s="52"/>
      <c r="G18" s="49"/>
      <c r="H18" s="43"/>
      <c r="I18" s="23"/>
      <c r="J18" s="23"/>
    </row>
    <row r="19" spans="1:10" ht="15.75" x14ac:dyDescent="0.25">
      <c r="A19" s="37"/>
      <c r="B19" s="45" t="s">
        <v>19</v>
      </c>
      <c r="C19" s="46">
        <v>61200</v>
      </c>
      <c r="D19" s="47">
        <v>4070.13</v>
      </c>
      <c r="E19" s="50">
        <v>4070.13</v>
      </c>
      <c r="F19" s="41">
        <f t="shared" si="2"/>
        <v>6.6505392156862744</v>
      </c>
      <c r="G19" s="49"/>
      <c r="H19" s="43"/>
      <c r="I19" s="23"/>
      <c r="J19" s="23"/>
    </row>
    <row r="20" spans="1:10" ht="63" x14ac:dyDescent="0.25">
      <c r="A20" s="37"/>
      <c r="B20" s="38" t="s">
        <v>25</v>
      </c>
      <c r="C20" s="46">
        <f>C22+C23</f>
        <v>8398700</v>
      </c>
      <c r="D20" s="40">
        <f t="shared" ref="D20:E20" si="3">D22+D23</f>
        <v>3782047.03</v>
      </c>
      <c r="E20" s="40">
        <f t="shared" si="3"/>
        <v>3763090.8</v>
      </c>
      <c r="F20" s="41">
        <f t="shared" si="2"/>
        <v>44.805634205293678</v>
      </c>
      <c r="G20" s="42" t="s">
        <v>22</v>
      </c>
      <c r="H20" s="43"/>
      <c r="I20" s="23"/>
      <c r="J20" s="23"/>
    </row>
    <row r="21" spans="1:10" ht="15.75" x14ac:dyDescent="0.25">
      <c r="A21" s="37"/>
      <c r="B21" s="45" t="s">
        <v>17</v>
      </c>
      <c r="C21" s="46"/>
      <c r="D21" s="47"/>
      <c r="E21" s="48"/>
      <c r="F21" s="52"/>
      <c r="G21" s="49"/>
      <c r="H21" s="43"/>
      <c r="I21" s="23"/>
      <c r="J21" s="23"/>
    </row>
    <row r="22" spans="1:10" ht="15.75" x14ac:dyDescent="0.25">
      <c r="A22" s="37"/>
      <c r="B22" s="45" t="s">
        <v>18</v>
      </c>
      <c r="C22" s="46"/>
      <c r="D22" s="47"/>
      <c r="E22" s="48"/>
      <c r="F22" s="52"/>
      <c r="G22" s="49"/>
      <c r="H22" s="43"/>
      <c r="I22" s="23"/>
      <c r="J22" s="23"/>
    </row>
    <row r="23" spans="1:10" ht="15.75" x14ac:dyDescent="0.25">
      <c r="A23" s="37"/>
      <c r="B23" s="45" t="s">
        <v>19</v>
      </c>
      <c r="C23" s="46">
        <v>8398700</v>
      </c>
      <c r="D23" s="47">
        <v>3782047.03</v>
      </c>
      <c r="E23" s="50">
        <v>3763090.8</v>
      </c>
      <c r="F23" s="41">
        <f t="shared" si="2"/>
        <v>44.805634205293678</v>
      </c>
      <c r="G23" s="49"/>
      <c r="H23" s="43"/>
      <c r="I23" s="23"/>
      <c r="J23" s="23"/>
    </row>
    <row r="24" spans="1:10" ht="47.25" x14ac:dyDescent="0.25">
      <c r="A24" s="32" t="s">
        <v>26</v>
      </c>
      <c r="B24" s="33" t="s">
        <v>27</v>
      </c>
      <c r="C24" s="34">
        <f>C25</f>
        <v>10802100</v>
      </c>
      <c r="D24" s="54">
        <f t="shared" ref="D24:E25" si="4">D26+D27</f>
        <v>4643873.5</v>
      </c>
      <c r="E24" s="54">
        <f t="shared" si="4"/>
        <v>4643828.5</v>
      </c>
      <c r="F24" s="34">
        <f>E24/C24*100</f>
        <v>42.990052860092021</v>
      </c>
      <c r="G24" s="49"/>
      <c r="H24" s="43"/>
      <c r="I24" s="23"/>
      <c r="J24" s="23"/>
    </row>
    <row r="25" spans="1:10" ht="78.75" x14ac:dyDescent="0.25">
      <c r="A25" s="37"/>
      <c r="B25" s="38" t="s">
        <v>28</v>
      </c>
      <c r="C25" s="46">
        <f>C27+C28</f>
        <v>10802100</v>
      </c>
      <c r="D25" s="40">
        <f t="shared" si="4"/>
        <v>4643873.5</v>
      </c>
      <c r="E25" s="40">
        <f t="shared" si="4"/>
        <v>4643828.5</v>
      </c>
      <c r="F25" s="41">
        <f t="shared" si="2"/>
        <v>42.990052860092021</v>
      </c>
      <c r="G25" s="42" t="s">
        <v>16</v>
      </c>
      <c r="H25" s="43"/>
      <c r="I25" s="23"/>
      <c r="J25" s="23"/>
    </row>
    <row r="26" spans="1:10" ht="15.75" x14ac:dyDescent="0.25">
      <c r="A26" s="37"/>
      <c r="B26" s="45" t="s">
        <v>17</v>
      </c>
      <c r="C26" s="46"/>
      <c r="D26" s="40"/>
      <c r="E26" s="40"/>
      <c r="F26" s="52"/>
      <c r="G26" s="42"/>
      <c r="H26" s="43"/>
      <c r="I26" s="23"/>
      <c r="J26" s="23"/>
    </row>
    <row r="27" spans="1:10" ht="15.75" x14ac:dyDescent="0.25">
      <c r="A27" s="55"/>
      <c r="B27" s="45" t="s">
        <v>18</v>
      </c>
      <c r="C27" s="46">
        <v>10802100</v>
      </c>
      <c r="D27" s="47">
        <v>4643873.5</v>
      </c>
      <c r="E27" s="50">
        <v>4643828.5</v>
      </c>
      <c r="F27" s="41">
        <f t="shared" si="2"/>
        <v>42.990052860092021</v>
      </c>
      <c r="G27" s="49"/>
      <c r="H27" s="43"/>
      <c r="I27" s="23"/>
      <c r="J27" s="23"/>
    </row>
    <row r="28" spans="1:10" ht="15.75" x14ac:dyDescent="0.25">
      <c r="A28" s="37"/>
      <c r="B28" s="45" t="s">
        <v>23</v>
      </c>
      <c r="C28" s="46"/>
      <c r="D28" s="47"/>
      <c r="E28" s="48"/>
      <c r="F28" s="52"/>
      <c r="G28" s="49"/>
      <c r="H28" s="43"/>
      <c r="I28" s="23"/>
      <c r="J28" s="23"/>
    </row>
    <row r="29" spans="1:10" ht="15.75" x14ac:dyDescent="0.25">
      <c r="A29" s="32" t="s">
        <v>29</v>
      </c>
      <c r="B29" s="33" t="s">
        <v>30</v>
      </c>
      <c r="C29" s="34">
        <f>C30+C33+C37+C41+C45+C49+C53+C57+C61+C65</f>
        <v>1482027987</v>
      </c>
      <c r="D29" s="34">
        <f t="shared" ref="D29:E29" si="5">D30+D33+D37+D41+D45+D49+D53+D57+D61+D65</f>
        <v>324226857.86000001</v>
      </c>
      <c r="E29" s="34">
        <f t="shared" si="5"/>
        <v>324226857.86000001</v>
      </c>
      <c r="F29" s="34">
        <f>E29/C29*100</f>
        <v>21.877242582734034</v>
      </c>
      <c r="G29" s="49"/>
      <c r="H29" s="43"/>
      <c r="I29" s="23"/>
      <c r="J29" s="23"/>
    </row>
    <row r="30" spans="1:10" ht="63" x14ac:dyDescent="0.25">
      <c r="A30" s="32"/>
      <c r="B30" s="38" t="s">
        <v>31</v>
      </c>
      <c r="C30" s="39">
        <f>C31+C32</f>
        <v>3109730</v>
      </c>
      <c r="D30" s="39">
        <f t="shared" ref="D30:E30" si="6">D31+D32</f>
        <v>3109730</v>
      </c>
      <c r="E30" s="39">
        <f t="shared" si="6"/>
        <v>3109730</v>
      </c>
      <c r="F30" s="41">
        <f t="shared" si="2"/>
        <v>100</v>
      </c>
      <c r="G30" s="42" t="s">
        <v>32</v>
      </c>
      <c r="H30" s="36"/>
      <c r="I30" s="23"/>
      <c r="J30" s="23"/>
    </row>
    <row r="31" spans="1:10" ht="15.75" x14ac:dyDescent="0.25">
      <c r="A31" s="32"/>
      <c r="B31" s="45" t="s">
        <v>33</v>
      </c>
      <c r="C31" s="39"/>
      <c r="D31" s="39"/>
      <c r="E31" s="39"/>
      <c r="F31" s="41"/>
      <c r="G31" s="42"/>
      <c r="H31" s="36"/>
      <c r="I31" s="23"/>
      <c r="J31" s="23"/>
    </row>
    <row r="32" spans="1:10" ht="15.75" x14ac:dyDescent="0.25">
      <c r="A32" s="32"/>
      <c r="B32" s="45" t="s">
        <v>19</v>
      </c>
      <c r="C32" s="39">
        <v>3109730</v>
      </c>
      <c r="D32" s="39">
        <v>3109730</v>
      </c>
      <c r="E32" s="39">
        <v>3109730</v>
      </c>
      <c r="F32" s="41"/>
      <c r="G32" s="42"/>
      <c r="H32" s="36"/>
      <c r="I32" s="23"/>
      <c r="J32" s="23"/>
    </row>
    <row r="33" spans="1:10" s="11" customFormat="1" ht="47.25" x14ac:dyDescent="0.25">
      <c r="A33" s="56"/>
      <c r="B33" s="45" t="s">
        <v>34</v>
      </c>
      <c r="C33" s="49">
        <f>C35+C36</f>
        <v>416717948</v>
      </c>
      <c r="D33" s="49">
        <f t="shared" ref="D33:E33" si="7">D35+D36</f>
        <v>230000000</v>
      </c>
      <c r="E33" s="49">
        <f t="shared" si="7"/>
        <v>230000000</v>
      </c>
      <c r="F33" s="57">
        <f t="shared" si="2"/>
        <v>55.193207084999372</v>
      </c>
      <c r="G33" s="42" t="s">
        <v>35</v>
      </c>
      <c r="H33" s="58"/>
      <c r="I33" s="59"/>
      <c r="J33" s="60"/>
    </row>
    <row r="34" spans="1:10" ht="15.75" x14ac:dyDescent="0.25">
      <c r="A34" s="32"/>
      <c r="B34" s="45" t="s">
        <v>17</v>
      </c>
      <c r="C34" s="46"/>
      <c r="D34" s="46"/>
      <c r="E34" s="46"/>
      <c r="F34" s="41"/>
      <c r="G34" s="42"/>
      <c r="H34" s="61"/>
      <c r="I34" s="44"/>
      <c r="J34" s="23"/>
    </row>
    <row r="35" spans="1:10" ht="13.5" customHeight="1" x14ac:dyDescent="0.25">
      <c r="A35" s="32"/>
      <c r="B35" s="45" t="s">
        <v>33</v>
      </c>
      <c r="C35" s="46">
        <v>340000000</v>
      </c>
      <c r="D35" s="47">
        <v>230000000</v>
      </c>
      <c r="E35" s="50">
        <v>230000000</v>
      </c>
      <c r="F35" s="41">
        <f t="shared" si="2"/>
        <v>67.64705882352942</v>
      </c>
      <c r="G35" s="49"/>
      <c r="H35" s="43"/>
      <c r="I35" s="23"/>
      <c r="J35" s="23"/>
    </row>
    <row r="36" spans="1:10" ht="15.75" x14ac:dyDescent="0.25">
      <c r="A36" s="32"/>
      <c r="B36" s="45" t="s">
        <v>19</v>
      </c>
      <c r="C36" s="46">
        <v>76717948</v>
      </c>
      <c r="D36" s="47"/>
      <c r="E36" s="50"/>
      <c r="F36" s="41">
        <v>0</v>
      </c>
      <c r="G36" s="49"/>
      <c r="H36" s="43"/>
      <c r="I36" s="23"/>
      <c r="J36" s="23"/>
    </row>
    <row r="37" spans="1:10" ht="47.25" x14ac:dyDescent="0.25">
      <c r="A37" s="32"/>
      <c r="B37" s="45" t="s">
        <v>36</v>
      </c>
      <c r="C37" s="46">
        <f>C39+C40</f>
        <v>84201438</v>
      </c>
      <c r="D37" s="46">
        <f>D39+D40</f>
        <v>0</v>
      </c>
      <c r="E37" s="46">
        <f t="shared" ref="E37:F37" si="8">E39+E40</f>
        <v>0</v>
      </c>
      <c r="F37" s="46">
        <f t="shared" si="8"/>
        <v>0</v>
      </c>
      <c r="G37" s="42" t="s">
        <v>35</v>
      </c>
      <c r="H37" s="43"/>
      <c r="I37" s="23"/>
      <c r="J37" s="23"/>
    </row>
    <row r="38" spans="1:10" ht="15.75" x14ac:dyDescent="0.25">
      <c r="A38" s="32"/>
      <c r="B38" s="45" t="s">
        <v>17</v>
      </c>
      <c r="C38" s="46"/>
      <c r="D38" s="47"/>
      <c r="E38" s="50"/>
      <c r="F38" s="41"/>
      <c r="G38" s="49"/>
      <c r="H38" s="43"/>
      <c r="I38" s="23"/>
      <c r="J38" s="23"/>
    </row>
    <row r="39" spans="1:10" ht="15.75" x14ac:dyDescent="0.25">
      <c r="A39" s="32"/>
      <c r="B39" s="45" t="s">
        <v>33</v>
      </c>
      <c r="C39" s="46"/>
      <c r="D39" s="47"/>
      <c r="E39" s="50"/>
      <c r="F39" s="41"/>
      <c r="G39" s="49"/>
      <c r="H39" s="43"/>
      <c r="I39" s="23"/>
      <c r="J39" s="23"/>
    </row>
    <row r="40" spans="1:10" ht="15.75" x14ac:dyDescent="0.25">
      <c r="A40" s="32"/>
      <c r="B40" s="45" t="s">
        <v>19</v>
      </c>
      <c r="C40" s="46">
        <v>84201438</v>
      </c>
      <c r="D40" s="47"/>
      <c r="E40" s="50"/>
      <c r="F40" s="41"/>
      <c r="G40" s="49"/>
      <c r="H40" s="43"/>
      <c r="I40" s="23"/>
      <c r="J40" s="23"/>
    </row>
    <row r="41" spans="1:10" ht="63" x14ac:dyDescent="0.25">
      <c r="A41" s="32"/>
      <c r="B41" s="45" t="s">
        <v>37</v>
      </c>
      <c r="C41" s="46">
        <f>C43+C44</f>
        <v>236829630</v>
      </c>
      <c r="D41" s="46">
        <f t="shared" ref="D41:E41" si="9">D43+D44</f>
        <v>51947196.260000005</v>
      </c>
      <c r="E41" s="46">
        <f t="shared" si="9"/>
        <v>51947196.260000005</v>
      </c>
      <c r="F41" s="41">
        <f t="shared" si="2"/>
        <v>21.934416001916652</v>
      </c>
      <c r="G41" s="42" t="s">
        <v>35</v>
      </c>
      <c r="H41" s="43"/>
      <c r="I41" s="23"/>
      <c r="J41" s="23"/>
    </row>
    <row r="42" spans="1:10" ht="15.75" x14ac:dyDescent="0.25">
      <c r="A42" s="32"/>
      <c r="B42" s="45" t="s">
        <v>17</v>
      </c>
      <c r="C42" s="46"/>
      <c r="D42" s="46"/>
      <c r="E42" s="46"/>
      <c r="F42" s="41"/>
      <c r="G42" s="42"/>
      <c r="H42" s="43"/>
      <c r="I42" s="23"/>
      <c r="J42" s="23"/>
    </row>
    <row r="43" spans="1:10" ht="15.75" x14ac:dyDescent="0.25">
      <c r="A43" s="32"/>
      <c r="B43" s="45" t="s">
        <v>33</v>
      </c>
      <c r="C43" s="46">
        <v>200000000</v>
      </c>
      <c r="D43" s="47">
        <v>43869407.240000002</v>
      </c>
      <c r="E43" s="50">
        <v>43869407.240000002</v>
      </c>
      <c r="F43" s="41">
        <f t="shared" ref="F43" si="10">E43/C43*100</f>
        <v>21.934703620000001</v>
      </c>
      <c r="G43" s="49"/>
      <c r="H43" s="43"/>
      <c r="I43" s="23"/>
      <c r="J43" s="23"/>
    </row>
    <row r="44" spans="1:10" ht="15.75" x14ac:dyDescent="0.25">
      <c r="A44" s="32"/>
      <c r="B44" s="45" t="s">
        <v>19</v>
      </c>
      <c r="C44" s="46">
        <v>36829630</v>
      </c>
      <c r="D44" s="47">
        <v>8077789.0199999996</v>
      </c>
      <c r="E44" s="50">
        <v>8077789.0199999996</v>
      </c>
      <c r="F44" s="41">
        <f t="shared" si="2"/>
        <v>21.932854117730749</v>
      </c>
      <c r="G44" s="49"/>
      <c r="H44" s="43"/>
      <c r="I44" s="23"/>
      <c r="J44" s="23"/>
    </row>
    <row r="45" spans="1:10" ht="47.25" x14ac:dyDescent="0.25">
      <c r="A45" s="32"/>
      <c r="B45" s="45" t="s">
        <v>38</v>
      </c>
      <c r="C45" s="46">
        <f>C47+C48</f>
        <v>17195839</v>
      </c>
      <c r="D45" s="46">
        <f t="shared" ref="D45:E45" si="11">D47+D48</f>
        <v>0</v>
      </c>
      <c r="E45" s="46">
        <f t="shared" si="11"/>
        <v>0</v>
      </c>
      <c r="F45" s="41">
        <f t="shared" si="2"/>
        <v>0</v>
      </c>
      <c r="G45" s="42" t="s">
        <v>35</v>
      </c>
      <c r="H45" s="43"/>
      <c r="I45" s="23"/>
      <c r="J45" s="23"/>
    </row>
    <row r="46" spans="1:10" ht="15.75" x14ac:dyDescent="0.25">
      <c r="A46" s="32"/>
      <c r="B46" s="45" t="s">
        <v>17</v>
      </c>
      <c r="C46" s="46"/>
      <c r="D46" s="47"/>
      <c r="E46" s="50"/>
      <c r="F46" s="41"/>
      <c r="G46" s="49"/>
      <c r="H46" s="43"/>
      <c r="I46" s="23"/>
      <c r="J46" s="23"/>
    </row>
    <row r="47" spans="1:10" ht="15.75" x14ac:dyDescent="0.25">
      <c r="A47" s="32"/>
      <c r="B47" s="45" t="s">
        <v>33</v>
      </c>
      <c r="C47" s="46"/>
      <c r="D47" s="47"/>
      <c r="E47" s="50"/>
      <c r="F47" s="41"/>
      <c r="G47" s="49"/>
      <c r="H47" s="43"/>
      <c r="I47" s="23"/>
      <c r="J47" s="23"/>
    </row>
    <row r="48" spans="1:10" ht="15.75" x14ac:dyDescent="0.25">
      <c r="A48" s="32"/>
      <c r="B48" s="45" t="s">
        <v>19</v>
      </c>
      <c r="C48" s="46">
        <v>17195839</v>
      </c>
      <c r="D48" s="47"/>
      <c r="E48" s="50"/>
      <c r="F48" s="41">
        <f t="shared" si="2"/>
        <v>0</v>
      </c>
      <c r="G48" s="49"/>
      <c r="H48" s="43"/>
      <c r="I48" s="23"/>
      <c r="J48" s="23"/>
    </row>
    <row r="49" spans="1:10" ht="84" customHeight="1" x14ac:dyDescent="0.25">
      <c r="A49" s="32"/>
      <c r="B49" s="62" t="s">
        <v>39</v>
      </c>
      <c r="C49" s="46">
        <f>C51+C52</f>
        <v>141800</v>
      </c>
      <c r="D49" s="46">
        <f t="shared" ref="D49:E49" si="12">D51+D52</f>
        <v>49931.6</v>
      </c>
      <c r="E49" s="46">
        <f t="shared" si="12"/>
        <v>49931.6</v>
      </c>
      <c r="F49" s="41">
        <f t="shared" si="2"/>
        <v>35.212693935119887</v>
      </c>
      <c r="G49" s="42" t="s">
        <v>40</v>
      </c>
      <c r="H49" s="43"/>
      <c r="I49" s="23"/>
      <c r="J49" s="23"/>
    </row>
    <row r="50" spans="1:10" ht="15.75" x14ac:dyDescent="0.25">
      <c r="A50" s="32"/>
      <c r="B50" s="45" t="s">
        <v>17</v>
      </c>
      <c r="C50" s="46"/>
      <c r="D50" s="47"/>
      <c r="E50" s="48"/>
      <c r="F50" s="41"/>
      <c r="G50" s="49"/>
      <c r="H50" s="43"/>
      <c r="I50" s="23"/>
      <c r="J50" s="23"/>
    </row>
    <row r="51" spans="1:10" ht="15.75" x14ac:dyDescent="0.25">
      <c r="A51" s="32"/>
      <c r="B51" s="45" t="s">
        <v>18</v>
      </c>
      <c r="C51" s="46"/>
      <c r="D51" s="40"/>
      <c r="E51" s="40"/>
      <c r="F51" s="41"/>
      <c r="G51" s="42"/>
      <c r="H51" s="43"/>
      <c r="I51" s="23"/>
      <c r="J51" s="23"/>
    </row>
    <row r="52" spans="1:10" ht="15.75" x14ac:dyDescent="0.25">
      <c r="A52" s="32"/>
      <c r="B52" s="45" t="s">
        <v>19</v>
      </c>
      <c r="C52" s="46">
        <v>141800</v>
      </c>
      <c r="D52" s="47">
        <v>49931.6</v>
      </c>
      <c r="E52" s="48">
        <v>49931.6</v>
      </c>
      <c r="F52" s="41">
        <f t="shared" si="2"/>
        <v>35.212693935119887</v>
      </c>
      <c r="G52" s="49"/>
      <c r="H52" s="43"/>
      <c r="I52" s="23"/>
      <c r="J52" s="23"/>
    </row>
    <row r="53" spans="1:10" ht="38.25" customHeight="1" x14ac:dyDescent="0.25">
      <c r="A53" s="32"/>
      <c r="B53" s="45" t="s">
        <v>41</v>
      </c>
      <c r="C53" s="46">
        <f>C55+C56</f>
        <v>57608802</v>
      </c>
      <c r="D53" s="46">
        <f t="shared" ref="D53:E53" si="13">D55+D56</f>
        <v>0</v>
      </c>
      <c r="E53" s="46">
        <f t="shared" si="13"/>
        <v>0</v>
      </c>
      <c r="F53" s="41">
        <f t="shared" si="2"/>
        <v>0</v>
      </c>
      <c r="G53" s="63" t="s">
        <v>40</v>
      </c>
      <c r="H53" s="43"/>
      <c r="I53" s="23"/>
      <c r="J53" s="23"/>
    </row>
    <row r="54" spans="1:10" ht="15.75" x14ac:dyDescent="0.25">
      <c r="A54" s="32"/>
      <c r="B54" s="45" t="s">
        <v>17</v>
      </c>
      <c r="C54" s="46"/>
      <c r="D54" s="47"/>
      <c r="E54" s="48"/>
      <c r="F54" s="41"/>
      <c r="G54" s="64"/>
      <c r="H54" s="43"/>
      <c r="I54" s="23"/>
      <c r="J54" s="23"/>
    </row>
    <row r="55" spans="1:10" ht="15.75" x14ac:dyDescent="0.25">
      <c r="A55" s="32"/>
      <c r="B55" s="45" t="s">
        <v>18</v>
      </c>
      <c r="C55" s="46">
        <v>53576177</v>
      </c>
      <c r="D55" s="47"/>
      <c r="E55" s="48"/>
      <c r="F55" s="41"/>
      <c r="G55" s="64"/>
      <c r="H55" s="43"/>
      <c r="I55" s="23"/>
      <c r="J55" s="23"/>
    </row>
    <row r="56" spans="1:10" ht="15.75" x14ac:dyDescent="0.25">
      <c r="A56" s="32"/>
      <c r="B56" s="45" t="s">
        <v>19</v>
      </c>
      <c r="C56" s="46">
        <v>4032625</v>
      </c>
      <c r="D56" s="47"/>
      <c r="E56" s="48"/>
      <c r="F56" s="41"/>
      <c r="G56" s="65"/>
      <c r="H56" s="43"/>
      <c r="I56" s="23"/>
      <c r="J56" s="23"/>
    </row>
    <row r="57" spans="1:10" ht="30" customHeight="1" x14ac:dyDescent="0.25">
      <c r="A57" s="32"/>
      <c r="B57" s="45" t="s">
        <v>42</v>
      </c>
      <c r="C57" s="46">
        <f>C59+C60</f>
        <v>598114800</v>
      </c>
      <c r="D57" s="46">
        <f t="shared" ref="D57:F57" si="14">D59+D60</f>
        <v>0</v>
      </c>
      <c r="E57" s="46">
        <f t="shared" si="14"/>
        <v>0</v>
      </c>
      <c r="F57" s="46">
        <f t="shared" si="14"/>
        <v>0</v>
      </c>
      <c r="G57" s="63" t="s">
        <v>40</v>
      </c>
      <c r="H57" s="43"/>
      <c r="I57" s="23"/>
      <c r="J57" s="23"/>
    </row>
    <row r="58" spans="1:10" ht="15.75" x14ac:dyDescent="0.25">
      <c r="A58" s="32"/>
      <c r="B58" s="45" t="s">
        <v>17</v>
      </c>
      <c r="C58" s="46"/>
      <c r="D58" s="47"/>
      <c r="E58" s="48"/>
      <c r="F58" s="41"/>
      <c r="G58" s="64"/>
      <c r="H58" s="43"/>
      <c r="I58" s="23"/>
      <c r="J58" s="23"/>
    </row>
    <row r="59" spans="1:10" ht="15.75" x14ac:dyDescent="0.25">
      <c r="A59" s="32"/>
      <c r="B59" s="45" t="s">
        <v>18</v>
      </c>
      <c r="C59" s="46">
        <v>332286000</v>
      </c>
      <c r="D59" s="47"/>
      <c r="E59" s="48"/>
      <c r="F59" s="41"/>
      <c r="G59" s="64"/>
      <c r="H59" s="43"/>
      <c r="I59" s="23"/>
      <c r="J59" s="23"/>
    </row>
    <row r="60" spans="1:10" ht="15.75" x14ac:dyDescent="0.25">
      <c r="A60" s="32"/>
      <c r="B60" s="45" t="s">
        <v>19</v>
      </c>
      <c r="C60" s="46">
        <v>265828800</v>
      </c>
      <c r="D60" s="47"/>
      <c r="E60" s="48"/>
      <c r="F60" s="41"/>
      <c r="G60" s="65"/>
      <c r="H60" s="43"/>
      <c r="I60" s="23"/>
      <c r="J60" s="23"/>
    </row>
    <row r="61" spans="1:10" ht="63" x14ac:dyDescent="0.25">
      <c r="A61" s="32"/>
      <c r="B61" s="45" t="s">
        <v>43</v>
      </c>
      <c r="C61" s="46">
        <f>C63+C64</f>
        <v>24476200</v>
      </c>
      <c r="D61" s="46">
        <f t="shared" ref="D61:F61" si="15">D63+D64</f>
        <v>0</v>
      </c>
      <c r="E61" s="46">
        <f t="shared" si="15"/>
        <v>0</v>
      </c>
      <c r="F61" s="46">
        <f t="shared" si="15"/>
        <v>0</v>
      </c>
      <c r="G61" s="66"/>
      <c r="H61" s="43"/>
      <c r="I61" s="23"/>
      <c r="J61" s="23"/>
    </row>
    <row r="62" spans="1:10" ht="15.75" x14ac:dyDescent="0.25">
      <c r="A62" s="32"/>
      <c r="B62" s="45" t="s">
        <v>17</v>
      </c>
      <c r="C62" s="46"/>
      <c r="D62" s="47"/>
      <c r="E62" s="48"/>
      <c r="F62" s="41"/>
      <c r="G62" s="66"/>
      <c r="H62" s="43"/>
      <c r="I62" s="23"/>
      <c r="J62" s="23"/>
    </row>
    <row r="63" spans="1:10" ht="15.75" x14ac:dyDescent="0.25">
      <c r="A63" s="32"/>
      <c r="B63" s="45" t="s">
        <v>18</v>
      </c>
      <c r="C63" s="46"/>
      <c r="D63" s="47"/>
      <c r="E63" s="48"/>
      <c r="F63" s="41"/>
      <c r="G63" s="66"/>
      <c r="H63" s="43"/>
      <c r="I63" s="23"/>
      <c r="J63" s="23"/>
    </row>
    <row r="64" spans="1:10" ht="15.75" x14ac:dyDescent="0.25">
      <c r="A64" s="32"/>
      <c r="B64" s="45" t="s">
        <v>19</v>
      </c>
      <c r="C64" s="46">
        <v>24476200</v>
      </c>
      <c r="D64" s="47"/>
      <c r="E64" s="48"/>
      <c r="F64" s="41"/>
      <c r="G64" s="66"/>
      <c r="H64" s="43"/>
      <c r="I64" s="23"/>
      <c r="J64" s="23"/>
    </row>
    <row r="65" spans="1:10" ht="30" customHeight="1" x14ac:dyDescent="0.25">
      <c r="A65" s="32"/>
      <c r="B65" s="45" t="s">
        <v>44</v>
      </c>
      <c r="C65" s="46">
        <f>C67+C68</f>
        <v>43631800</v>
      </c>
      <c r="D65" s="46">
        <f t="shared" ref="D65:F65" si="16">D67+D68</f>
        <v>39120000</v>
      </c>
      <c r="E65" s="46">
        <f t="shared" si="16"/>
        <v>39120000</v>
      </c>
      <c r="F65" s="46">
        <f t="shared" si="16"/>
        <v>0</v>
      </c>
      <c r="G65" s="63" t="s">
        <v>40</v>
      </c>
      <c r="H65" s="43"/>
      <c r="I65" s="23"/>
      <c r="J65" s="23"/>
    </row>
    <row r="66" spans="1:10" ht="15.75" x14ac:dyDescent="0.25">
      <c r="A66" s="32"/>
      <c r="B66" s="45" t="s">
        <v>17</v>
      </c>
      <c r="C66" s="46"/>
      <c r="D66" s="47"/>
      <c r="E66" s="48"/>
      <c r="F66" s="41"/>
      <c r="G66" s="64"/>
      <c r="H66" s="43"/>
      <c r="I66" s="23"/>
      <c r="J66" s="23"/>
    </row>
    <row r="67" spans="1:10" ht="15.75" x14ac:dyDescent="0.25">
      <c r="A67" s="32"/>
      <c r="B67" s="45" t="s">
        <v>18</v>
      </c>
      <c r="C67" s="46"/>
      <c r="D67" s="47"/>
      <c r="E67" s="48"/>
      <c r="F67" s="41"/>
      <c r="G67" s="64"/>
      <c r="H67" s="43"/>
      <c r="I67" s="23"/>
      <c r="J67" s="23"/>
    </row>
    <row r="68" spans="1:10" ht="15.75" x14ac:dyDescent="0.25">
      <c r="A68" s="32"/>
      <c r="B68" s="45" t="s">
        <v>19</v>
      </c>
      <c r="C68" s="46">
        <v>43631800</v>
      </c>
      <c r="D68" s="47">
        <v>39120000</v>
      </c>
      <c r="E68" s="48">
        <v>39120000</v>
      </c>
      <c r="F68" s="41"/>
      <c r="G68" s="65"/>
      <c r="H68" s="43"/>
      <c r="I68" s="23"/>
      <c r="J68" s="23"/>
    </row>
    <row r="69" spans="1:10" ht="31.5" x14ac:dyDescent="0.25">
      <c r="A69" s="32" t="s">
        <v>45</v>
      </c>
      <c r="B69" s="33" t="s">
        <v>46</v>
      </c>
      <c r="C69" s="67">
        <f>C70+C74+C78+C82</f>
        <v>1294421169.8199999</v>
      </c>
      <c r="D69" s="67">
        <f t="shared" ref="D69:F69" si="17">D70+D74+D78</f>
        <v>918260117.38999987</v>
      </c>
      <c r="E69" s="67">
        <f t="shared" si="17"/>
        <v>479079405.69</v>
      </c>
      <c r="F69" s="67">
        <f t="shared" si="17"/>
        <v>67.295323213595665</v>
      </c>
      <c r="G69" s="49"/>
      <c r="H69" s="43"/>
      <c r="I69" s="23"/>
      <c r="J69" s="23"/>
    </row>
    <row r="70" spans="1:10" ht="74.25" customHeight="1" x14ac:dyDescent="0.25">
      <c r="A70" s="37"/>
      <c r="B70" s="38" t="s">
        <v>47</v>
      </c>
      <c r="C70" s="68">
        <f>C72+C73</f>
        <v>912383142</v>
      </c>
      <c r="D70" s="68">
        <f t="shared" ref="D70:E70" si="18">D72+D73</f>
        <v>640638850.56999993</v>
      </c>
      <c r="E70" s="68">
        <f t="shared" si="18"/>
        <v>420074004.81999999</v>
      </c>
      <c r="F70" s="41">
        <f t="shared" si="2"/>
        <v>46.041403603662815</v>
      </c>
      <c r="G70" s="42" t="s">
        <v>32</v>
      </c>
      <c r="H70" s="43"/>
      <c r="I70" s="23"/>
      <c r="J70" s="23"/>
    </row>
    <row r="71" spans="1:10" ht="15.75" x14ac:dyDescent="0.25">
      <c r="A71" s="37"/>
      <c r="B71" s="45" t="s">
        <v>17</v>
      </c>
      <c r="C71" s="46"/>
      <c r="D71" s="40"/>
      <c r="E71" s="40"/>
      <c r="F71" s="41"/>
      <c r="G71" s="42"/>
      <c r="H71" s="43"/>
      <c r="I71" s="23"/>
      <c r="J71" s="23"/>
    </row>
    <row r="72" spans="1:10" ht="15.75" x14ac:dyDescent="0.25">
      <c r="A72" s="37"/>
      <c r="B72" s="45" t="s">
        <v>18</v>
      </c>
      <c r="C72" s="46"/>
      <c r="D72" s="47"/>
      <c r="E72" s="48"/>
      <c r="F72" s="41"/>
      <c r="G72" s="49"/>
      <c r="H72" s="43"/>
      <c r="I72" s="23"/>
      <c r="J72" s="23"/>
    </row>
    <row r="73" spans="1:10" ht="15.75" x14ac:dyDescent="0.25">
      <c r="A73" s="37"/>
      <c r="B73" s="45" t="s">
        <v>19</v>
      </c>
      <c r="C73" s="46">
        <v>912383142</v>
      </c>
      <c r="D73" s="46">
        <f>169467861.31+471170989.26</f>
        <v>640638850.56999993</v>
      </c>
      <c r="E73" s="50">
        <v>420074004.81999999</v>
      </c>
      <c r="F73" s="41">
        <f t="shared" si="2"/>
        <v>46.041403603662815</v>
      </c>
      <c r="G73" s="49"/>
      <c r="H73" s="43"/>
      <c r="I73" s="23"/>
      <c r="J73" s="23"/>
    </row>
    <row r="74" spans="1:10" ht="47.25" x14ac:dyDescent="0.25">
      <c r="A74" s="37"/>
      <c r="B74" s="38" t="s">
        <v>48</v>
      </c>
      <c r="C74" s="68">
        <f>C76+C77</f>
        <v>277621266.81999999</v>
      </c>
      <c r="D74" s="68">
        <f t="shared" ref="D74:E74" si="19">D76+D77</f>
        <v>277621266.81999999</v>
      </c>
      <c r="E74" s="68">
        <f t="shared" si="19"/>
        <v>59005400.869999997</v>
      </c>
      <c r="F74" s="41">
        <f t="shared" si="2"/>
        <v>21.253919609932854</v>
      </c>
      <c r="G74" s="42" t="s">
        <v>32</v>
      </c>
      <c r="H74" s="43"/>
      <c r="I74" s="23"/>
      <c r="J74" s="23"/>
    </row>
    <row r="75" spans="1:10" ht="15.75" x14ac:dyDescent="0.25">
      <c r="A75" s="37"/>
      <c r="B75" s="45" t="s">
        <v>17</v>
      </c>
      <c r="C75" s="46"/>
      <c r="D75" s="49"/>
      <c r="E75" s="49"/>
      <c r="F75" s="41"/>
      <c r="G75" s="42"/>
      <c r="H75" s="43"/>
      <c r="I75" s="23"/>
      <c r="J75" s="23"/>
    </row>
    <row r="76" spans="1:10" ht="15.75" x14ac:dyDescent="0.25">
      <c r="A76" s="37"/>
      <c r="B76" s="45" t="s">
        <v>18</v>
      </c>
      <c r="C76" s="46"/>
      <c r="D76" s="47"/>
      <c r="E76" s="48"/>
      <c r="F76" s="41"/>
      <c r="G76" s="49"/>
      <c r="H76" s="43"/>
      <c r="I76" s="23"/>
      <c r="J76" s="23"/>
    </row>
    <row r="77" spans="1:10" ht="15.75" x14ac:dyDescent="0.25">
      <c r="A77" s="37"/>
      <c r="B77" s="45" t="s">
        <v>49</v>
      </c>
      <c r="C77" s="46">
        <v>277621266.81999999</v>
      </c>
      <c r="D77" s="46">
        <v>277621266.81999999</v>
      </c>
      <c r="E77" s="69">
        <v>59005400.869999997</v>
      </c>
      <c r="F77" s="41">
        <f t="shared" si="2"/>
        <v>21.253919609932854</v>
      </c>
      <c r="G77" s="49"/>
      <c r="H77" s="43"/>
      <c r="I77" s="23"/>
      <c r="J77" s="23"/>
    </row>
    <row r="78" spans="1:10" ht="47.25" x14ac:dyDescent="0.25">
      <c r="A78" s="37"/>
      <c r="B78" s="45" t="s">
        <v>41</v>
      </c>
      <c r="C78" s="68">
        <f>C80+C81</f>
        <v>92416761</v>
      </c>
      <c r="D78" s="68">
        <f t="shared" ref="D78:E78" si="20">D80+D81</f>
        <v>0</v>
      </c>
      <c r="E78" s="68">
        <f t="shared" si="20"/>
        <v>0</v>
      </c>
      <c r="F78" s="41"/>
      <c r="G78" s="42" t="s">
        <v>40</v>
      </c>
      <c r="H78" s="43"/>
      <c r="I78" s="23"/>
      <c r="J78" s="23"/>
    </row>
    <row r="79" spans="1:10" ht="15.75" x14ac:dyDescent="0.25">
      <c r="A79" s="37"/>
      <c r="B79" s="45" t="s">
        <v>17</v>
      </c>
      <c r="C79" s="46"/>
      <c r="D79" s="46"/>
      <c r="E79" s="69"/>
      <c r="F79" s="41"/>
      <c r="G79" s="49"/>
      <c r="H79" s="43"/>
      <c r="I79" s="23"/>
      <c r="J79" s="23"/>
    </row>
    <row r="80" spans="1:10" ht="15.75" x14ac:dyDescent="0.25">
      <c r="A80" s="37"/>
      <c r="B80" s="45" t="s">
        <v>18</v>
      </c>
      <c r="C80" s="46">
        <v>85947598</v>
      </c>
      <c r="D80" s="46"/>
      <c r="E80" s="69"/>
      <c r="F80" s="41"/>
      <c r="G80" s="49"/>
      <c r="H80" s="43"/>
      <c r="I80" s="23"/>
      <c r="J80" s="23"/>
    </row>
    <row r="81" spans="1:10" ht="15.75" x14ac:dyDescent="0.25">
      <c r="A81" s="37"/>
      <c r="B81" s="45" t="s">
        <v>49</v>
      </c>
      <c r="C81" s="46">
        <v>6469163</v>
      </c>
      <c r="D81" s="46"/>
      <c r="E81" s="69"/>
      <c r="F81" s="41"/>
      <c r="G81" s="49"/>
      <c r="H81" s="43"/>
      <c r="I81" s="23"/>
      <c r="J81" s="23"/>
    </row>
    <row r="82" spans="1:10" ht="15.75" x14ac:dyDescent="0.25">
      <c r="A82" s="37"/>
      <c r="B82" s="45"/>
      <c r="C82" s="68">
        <f>C84+C85</f>
        <v>12000000</v>
      </c>
      <c r="D82" s="68">
        <f t="shared" ref="D82:E82" si="21">D84+D85</f>
        <v>0</v>
      </c>
      <c r="E82" s="68">
        <f t="shared" si="21"/>
        <v>0</v>
      </c>
      <c r="F82" s="41">
        <f t="shared" si="2"/>
        <v>0</v>
      </c>
      <c r="G82" s="49"/>
      <c r="H82" s="43"/>
      <c r="I82" s="23"/>
      <c r="J82" s="23"/>
    </row>
    <row r="83" spans="1:10" ht="15.75" x14ac:dyDescent="0.25">
      <c r="A83" s="37"/>
      <c r="B83" s="45" t="s">
        <v>17</v>
      </c>
      <c r="C83" s="46"/>
      <c r="D83" s="46"/>
      <c r="E83" s="69"/>
      <c r="F83" s="41"/>
      <c r="G83" s="49"/>
      <c r="H83" s="43"/>
      <c r="I83" s="23"/>
      <c r="J83" s="23"/>
    </row>
    <row r="84" spans="1:10" ht="15.75" x14ac:dyDescent="0.25">
      <c r="A84" s="37"/>
      <c r="B84" s="45" t="s">
        <v>18</v>
      </c>
      <c r="C84" s="46"/>
      <c r="D84" s="46"/>
      <c r="E84" s="69"/>
      <c r="F84" s="41"/>
      <c r="G84" s="49"/>
      <c r="H84" s="43"/>
      <c r="I84" s="23"/>
      <c r="J84" s="23"/>
    </row>
    <row r="85" spans="1:10" ht="15.75" x14ac:dyDescent="0.25">
      <c r="A85" s="37"/>
      <c r="B85" s="45" t="s">
        <v>49</v>
      </c>
      <c r="C85" s="46">
        <v>12000000</v>
      </c>
      <c r="D85" s="46"/>
      <c r="E85" s="69"/>
      <c r="F85" s="41"/>
      <c r="G85" s="49"/>
      <c r="H85" s="43"/>
      <c r="I85" s="23"/>
      <c r="J85" s="23"/>
    </row>
    <row r="86" spans="1:10" ht="15.75" x14ac:dyDescent="0.25">
      <c r="A86" s="32" t="s">
        <v>50</v>
      </c>
      <c r="B86" s="70" t="s">
        <v>51</v>
      </c>
      <c r="C86" s="34">
        <f>C87</f>
        <v>122520000</v>
      </c>
      <c r="D86" s="34">
        <f t="shared" ref="D86:E86" si="22">D87</f>
        <v>0</v>
      </c>
      <c r="E86" s="34">
        <f t="shared" si="22"/>
        <v>0</v>
      </c>
      <c r="F86" s="52">
        <f t="shared" si="2"/>
        <v>0</v>
      </c>
      <c r="G86" s="49"/>
      <c r="H86" s="43"/>
      <c r="I86" s="23"/>
      <c r="J86" s="23"/>
    </row>
    <row r="87" spans="1:10" ht="47.25" x14ac:dyDescent="0.25">
      <c r="A87" s="37"/>
      <c r="B87" s="45" t="s">
        <v>52</v>
      </c>
      <c r="C87" s="46">
        <f>C89+C90</f>
        <v>122520000</v>
      </c>
      <c r="D87" s="46">
        <f t="shared" ref="D87:E87" si="23">D89+D90</f>
        <v>0</v>
      </c>
      <c r="E87" s="46">
        <f t="shared" si="23"/>
        <v>0</v>
      </c>
      <c r="F87" s="41"/>
      <c r="G87" s="42" t="s">
        <v>40</v>
      </c>
      <c r="H87" s="43"/>
      <c r="I87" s="23"/>
      <c r="J87" s="23"/>
    </row>
    <row r="88" spans="1:10" ht="15.75" x14ac:dyDescent="0.25">
      <c r="A88" s="37"/>
      <c r="B88" s="45" t="s">
        <v>17</v>
      </c>
      <c r="C88" s="46"/>
      <c r="D88" s="47"/>
      <c r="E88" s="69"/>
      <c r="F88" s="41"/>
      <c r="G88" s="49"/>
      <c r="H88" s="43"/>
      <c r="I88" s="23"/>
      <c r="J88" s="23"/>
    </row>
    <row r="89" spans="1:10" ht="15.75" x14ac:dyDescent="0.25">
      <c r="A89" s="37"/>
      <c r="B89" s="45" t="s">
        <v>18</v>
      </c>
      <c r="C89" s="46">
        <v>113943600</v>
      </c>
      <c r="D89" s="47"/>
      <c r="E89" s="69"/>
      <c r="F89" s="41">
        <f t="shared" ref="F89:F108" si="24">E89/C89*100</f>
        <v>0</v>
      </c>
      <c r="G89" s="49"/>
      <c r="H89" s="43"/>
      <c r="I89" s="23"/>
      <c r="J89" s="23"/>
    </row>
    <row r="90" spans="1:10" ht="15.75" x14ac:dyDescent="0.25">
      <c r="A90" s="37"/>
      <c r="B90" s="45" t="s">
        <v>49</v>
      </c>
      <c r="C90" s="46">
        <v>8576400</v>
      </c>
      <c r="D90" s="47"/>
      <c r="E90" s="69"/>
      <c r="F90" s="41">
        <f t="shared" si="24"/>
        <v>0</v>
      </c>
      <c r="G90" s="49"/>
      <c r="H90" s="43"/>
      <c r="I90" s="23"/>
      <c r="J90" s="23"/>
    </row>
    <row r="91" spans="1:10" ht="15.75" x14ac:dyDescent="0.25">
      <c r="A91" s="32" t="s">
        <v>53</v>
      </c>
      <c r="B91" s="33" t="s">
        <v>54</v>
      </c>
      <c r="C91" s="34">
        <f>C92+C96+C100+C104+C108+C112+C116+C120</f>
        <v>3131146060</v>
      </c>
      <c r="D91" s="34">
        <f t="shared" ref="D91:E91" si="25">D92+D96+D100+D104+D108+D112+D116</f>
        <v>1796343477.7</v>
      </c>
      <c r="E91" s="34">
        <f t="shared" si="25"/>
        <v>1796343477.7</v>
      </c>
      <c r="F91" s="34">
        <f>E91/C91*100</f>
        <v>57.370159145498313</v>
      </c>
      <c r="G91" s="49"/>
      <c r="H91" s="43"/>
      <c r="I91" s="23"/>
      <c r="J91" s="23"/>
    </row>
    <row r="92" spans="1:10" ht="110.25" x14ac:dyDescent="0.25">
      <c r="A92" s="32"/>
      <c r="B92" s="38" t="s">
        <v>55</v>
      </c>
      <c r="C92" s="46">
        <f>C94+C95</f>
        <v>1544708500</v>
      </c>
      <c r="D92" s="46">
        <f t="shared" ref="D92:E92" si="26">D94+D95</f>
        <v>780528677.70000005</v>
      </c>
      <c r="E92" s="46">
        <f t="shared" si="26"/>
        <v>780528677.70000005</v>
      </c>
      <c r="F92" s="41">
        <f t="shared" si="24"/>
        <v>50.529189015273758</v>
      </c>
      <c r="G92" s="42" t="s">
        <v>56</v>
      </c>
      <c r="H92" s="43"/>
      <c r="I92" s="23"/>
      <c r="J92" s="23"/>
    </row>
    <row r="93" spans="1:10" ht="14.25" customHeight="1" x14ac:dyDescent="0.25">
      <c r="A93" s="32"/>
      <c r="B93" s="45" t="s">
        <v>17</v>
      </c>
      <c r="C93" s="46"/>
      <c r="D93" s="54"/>
      <c r="E93" s="54"/>
      <c r="F93" s="52"/>
      <c r="G93" s="35"/>
      <c r="H93" s="43"/>
      <c r="I93" s="23"/>
      <c r="J93" s="23"/>
    </row>
    <row r="94" spans="1:10" ht="15.75" x14ac:dyDescent="0.25">
      <c r="A94" s="32"/>
      <c r="B94" s="45" t="s">
        <v>18</v>
      </c>
      <c r="C94" s="46"/>
      <c r="D94" s="40"/>
      <c r="E94" s="40"/>
      <c r="F94" s="52"/>
      <c r="G94" s="42"/>
      <c r="H94" s="43"/>
      <c r="I94" s="23"/>
      <c r="J94" s="23"/>
    </row>
    <row r="95" spans="1:10" ht="15.75" x14ac:dyDescent="0.25">
      <c r="A95" s="32"/>
      <c r="B95" s="45" t="s">
        <v>23</v>
      </c>
      <c r="C95" s="46">
        <v>1544708500</v>
      </c>
      <c r="D95" s="47">
        <v>780528677.70000005</v>
      </c>
      <c r="E95" s="47">
        <v>780528677.70000005</v>
      </c>
      <c r="F95" s="41">
        <f t="shared" si="24"/>
        <v>50.529189015273758</v>
      </c>
      <c r="G95" s="49"/>
      <c r="H95" s="43"/>
      <c r="I95" s="23"/>
      <c r="J95" s="23"/>
    </row>
    <row r="96" spans="1:10" ht="117" customHeight="1" x14ac:dyDescent="0.25">
      <c r="A96" s="37"/>
      <c r="B96" s="45" t="s">
        <v>57</v>
      </c>
      <c r="C96" s="46">
        <f>C98+C99</f>
        <v>8500000</v>
      </c>
      <c r="D96" s="46">
        <f t="shared" ref="D96:E96" si="27">D98+D99</f>
        <v>0</v>
      </c>
      <c r="E96" s="46">
        <f t="shared" si="27"/>
        <v>0</v>
      </c>
      <c r="F96" s="41">
        <f t="shared" si="24"/>
        <v>0</v>
      </c>
      <c r="G96" s="42" t="s">
        <v>56</v>
      </c>
      <c r="H96" s="43"/>
      <c r="I96" s="23"/>
      <c r="J96" s="23"/>
    </row>
    <row r="97" spans="1:10" ht="15.75" x14ac:dyDescent="0.25">
      <c r="A97" s="37"/>
      <c r="B97" s="45" t="s">
        <v>17</v>
      </c>
      <c r="C97" s="46"/>
      <c r="D97" s="48"/>
      <c r="E97" s="48"/>
      <c r="F97" s="41"/>
      <c r="G97" s="49"/>
      <c r="H97" s="43"/>
      <c r="I97" s="23"/>
      <c r="J97" s="23"/>
    </row>
    <row r="98" spans="1:10" ht="15.75" x14ac:dyDescent="0.25">
      <c r="A98" s="37"/>
      <c r="B98" s="45" t="s">
        <v>18</v>
      </c>
      <c r="C98" s="46"/>
      <c r="D98" s="48"/>
      <c r="E98" s="71"/>
      <c r="F98" s="41"/>
      <c r="G98" s="49"/>
      <c r="H98" s="43"/>
      <c r="I98" s="23"/>
      <c r="J98" s="23"/>
    </row>
    <row r="99" spans="1:10" ht="15.75" x14ac:dyDescent="0.25">
      <c r="A99" s="37"/>
      <c r="B99" s="45" t="s">
        <v>19</v>
      </c>
      <c r="C99" s="46">
        <v>8500000</v>
      </c>
      <c r="D99" s="48"/>
      <c r="E99" s="48"/>
      <c r="F99" s="41"/>
      <c r="G99" s="49"/>
      <c r="H99" s="43"/>
      <c r="I99" s="23"/>
      <c r="J99" s="23"/>
    </row>
    <row r="100" spans="1:10" ht="240.75" customHeight="1" x14ac:dyDescent="0.25">
      <c r="A100" s="37"/>
      <c r="B100" s="38" t="s">
        <v>58</v>
      </c>
      <c r="C100" s="46">
        <f>C102+C103</f>
        <v>1449788700</v>
      </c>
      <c r="D100" s="46">
        <f t="shared" ref="D100:E100" si="28">D102+D103</f>
        <v>919822200</v>
      </c>
      <c r="E100" s="46">
        <f t="shared" si="28"/>
        <v>919822200</v>
      </c>
      <c r="F100" s="41">
        <f t="shared" si="24"/>
        <v>63.445259298820581</v>
      </c>
      <c r="G100" s="42" t="s">
        <v>56</v>
      </c>
      <c r="H100" s="43"/>
      <c r="I100" s="23"/>
      <c r="J100" s="23"/>
    </row>
    <row r="101" spans="1:10" ht="15.75" x14ac:dyDescent="0.25">
      <c r="A101" s="37"/>
      <c r="B101" s="45" t="s">
        <v>17</v>
      </c>
      <c r="C101" s="46"/>
      <c r="D101" s="47"/>
      <c r="E101" s="40"/>
      <c r="F101" s="52"/>
      <c r="G101" s="49"/>
      <c r="H101" s="43"/>
      <c r="I101" s="23"/>
      <c r="J101" s="23"/>
    </row>
    <row r="102" spans="1:10" ht="15.75" x14ac:dyDescent="0.25">
      <c r="A102" s="37"/>
      <c r="B102" s="45" t="s">
        <v>18</v>
      </c>
      <c r="C102" s="46"/>
      <c r="D102" s="40"/>
      <c r="E102" s="40"/>
      <c r="F102" s="52"/>
      <c r="G102" s="42"/>
      <c r="H102" s="43"/>
      <c r="I102" s="23"/>
      <c r="J102" s="23"/>
    </row>
    <row r="103" spans="1:10" ht="15.75" x14ac:dyDescent="0.25">
      <c r="A103" s="37"/>
      <c r="B103" s="45" t="s">
        <v>19</v>
      </c>
      <c r="C103" s="46">
        <v>1449788700</v>
      </c>
      <c r="D103" s="48">
        <v>919822200</v>
      </c>
      <c r="E103" s="71">
        <v>919822200</v>
      </c>
      <c r="F103" s="41">
        <f t="shared" si="24"/>
        <v>63.445259298820581</v>
      </c>
      <c r="G103" s="49"/>
      <c r="H103" s="43"/>
      <c r="I103" s="23"/>
      <c r="J103" s="23"/>
    </row>
    <row r="104" spans="1:10" ht="126" x14ac:dyDescent="0.25">
      <c r="A104" s="37"/>
      <c r="B104" s="45" t="s">
        <v>59</v>
      </c>
      <c r="C104" s="46">
        <f>C106+C107</f>
        <v>2344970</v>
      </c>
      <c r="D104" s="46">
        <f t="shared" ref="D104:E104" si="29">D106+D107</f>
        <v>0</v>
      </c>
      <c r="E104" s="46">
        <f t="shared" si="29"/>
        <v>0</v>
      </c>
      <c r="F104" s="41">
        <f t="shared" si="24"/>
        <v>0</v>
      </c>
      <c r="G104" s="42" t="s">
        <v>56</v>
      </c>
      <c r="H104" s="43"/>
      <c r="I104" s="23"/>
      <c r="J104" s="23"/>
    </row>
    <row r="105" spans="1:10" ht="15.75" x14ac:dyDescent="0.25">
      <c r="A105" s="37"/>
      <c r="B105" s="45" t="s">
        <v>17</v>
      </c>
      <c r="C105" s="46"/>
      <c r="D105" s="48"/>
      <c r="E105" s="48"/>
      <c r="F105" s="41"/>
      <c r="G105" s="49"/>
      <c r="H105" s="43"/>
      <c r="I105" s="23"/>
      <c r="J105" s="23"/>
    </row>
    <row r="106" spans="1:10" ht="15.75" x14ac:dyDescent="0.25">
      <c r="A106" s="37"/>
      <c r="B106" s="45" t="s">
        <v>18</v>
      </c>
      <c r="C106" s="46">
        <v>2180800</v>
      </c>
      <c r="D106" s="48"/>
      <c r="E106" s="48"/>
      <c r="F106" s="41">
        <f t="shared" si="24"/>
        <v>0</v>
      </c>
      <c r="G106" s="49"/>
      <c r="H106" s="43"/>
      <c r="I106" s="23"/>
      <c r="J106" s="23"/>
    </row>
    <row r="107" spans="1:10" ht="15.75" x14ac:dyDescent="0.25">
      <c r="A107" s="37"/>
      <c r="B107" s="45" t="s">
        <v>19</v>
      </c>
      <c r="C107" s="46">
        <v>164170</v>
      </c>
      <c r="D107" s="48"/>
      <c r="E107" s="48"/>
      <c r="F107" s="41">
        <f t="shared" si="24"/>
        <v>0</v>
      </c>
      <c r="G107" s="49"/>
      <c r="H107" s="43"/>
      <c r="I107" s="23"/>
      <c r="J107" s="23"/>
    </row>
    <row r="108" spans="1:10" ht="92.25" customHeight="1" x14ac:dyDescent="0.25">
      <c r="A108" s="37"/>
      <c r="B108" s="45" t="s">
        <v>60</v>
      </c>
      <c r="C108" s="46">
        <f>C110+C111</f>
        <v>336000</v>
      </c>
      <c r="D108" s="46">
        <f t="shared" ref="D108:E108" si="30">D110+D111</f>
        <v>0</v>
      </c>
      <c r="E108" s="46">
        <f t="shared" si="30"/>
        <v>0</v>
      </c>
      <c r="F108" s="41">
        <f t="shared" si="24"/>
        <v>0</v>
      </c>
      <c r="G108" s="72" t="s">
        <v>56</v>
      </c>
      <c r="H108" s="43"/>
      <c r="I108" s="23"/>
      <c r="J108" s="23"/>
    </row>
    <row r="109" spans="1:10" ht="15.75" x14ac:dyDescent="0.25">
      <c r="A109" s="37"/>
      <c r="B109" s="45" t="s">
        <v>17</v>
      </c>
      <c r="C109" s="46"/>
      <c r="D109" s="48"/>
      <c r="E109" s="48"/>
      <c r="F109" s="41"/>
      <c r="G109" s="49"/>
      <c r="H109" s="43"/>
      <c r="I109" s="23"/>
      <c r="J109" s="23"/>
    </row>
    <row r="110" spans="1:10" ht="15.75" x14ac:dyDescent="0.25">
      <c r="A110" s="37"/>
      <c r="B110" s="45" t="s">
        <v>18</v>
      </c>
      <c r="C110" s="46"/>
      <c r="D110" s="48"/>
      <c r="E110" s="48"/>
      <c r="F110" s="41"/>
      <c r="G110" s="49"/>
      <c r="H110" s="43"/>
      <c r="I110" s="23"/>
      <c r="J110" s="23"/>
    </row>
    <row r="111" spans="1:10" ht="15.75" x14ac:dyDescent="0.25">
      <c r="A111" s="37"/>
      <c r="B111" s="45" t="s">
        <v>19</v>
      </c>
      <c r="C111" s="46">
        <v>336000</v>
      </c>
      <c r="D111" s="48"/>
      <c r="E111" s="48"/>
      <c r="F111" s="41"/>
      <c r="G111" s="49"/>
      <c r="H111" s="43"/>
      <c r="I111" s="23"/>
      <c r="J111" s="23"/>
    </row>
    <row r="112" spans="1:10" ht="63" x14ac:dyDescent="0.25">
      <c r="A112" s="37"/>
      <c r="B112" s="45" t="s">
        <v>61</v>
      </c>
      <c r="C112" s="46">
        <f>C114+C115</f>
        <v>119547026</v>
      </c>
      <c r="D112" s="46">
        <f t="shared" ref="D112:E112" si="31">D114+D115</f>
        <v>95992600</v>
      </c>
      <c r="E112" s="46">
        <f t="shared" si="31"/>
        <v>95992600</v>
      </c>
      <c r="F112" s="41">
        <f t="shared" ref="F112" si="32">E112/C112*100</f>
        <v>80.296936872356824</v>
      </c>
      <c r="G112" s="72" t="s">
        <v>32</v>
      </c>
      <c r="H112" s="43"/>
      <c r="I112" s="23"/>
      <c r="J112" s="23"/>
    </row>
    <row r="113" spans="1:10" ht="15.75" x14ac:dyDescent="0.25">
      <c r="A113" s="37"/>
      <c r="B113" s="45" t="s">
        <v>17</v>
      </c>
      <c r="C113" s="46"/>
      <c r="D113" s="48"/>
      <c r="E113" s="48"/>
      <c r="F113" s="41"/>
      <c r="G113" s="49"/>
      <c r="H113" s="43"/>
      <c r="I113" s="23"/>
      <c r="J113" s="23"/>
    </row>
    <row r="114" spans="1:10" ht="15.75" x14ac:dyDescent="0.25">
      <c r="A114" s="37"/>
      <c r="B114" s="45" t="s">
        <v>18</v>
      </c>
      <c r="C114" s="46">
        <v>95992600</v>
      </c>
      <c r="D114" s="48">
        <v>78089980.099999994</v>
      </c>
      <c r="E114" s="48">
        <v>78089980.099999994</v>
      </c>
      <c r="F114" s="41">
        <f t="shared" ref="F114" si="33">E114/C114*100</f>
        <v>81.349999999999994</v>
      </c>
      <c r="G114" s="49"/>
      <c r="H114" s="43"/>
      <c r="I114" s="23"/>
      <c r="J114" s="23"/>
    </row>
    <row r="115" spans="1:10" ht="15.75" x14ac:dyDescent="0.25">
      <c r="A115" s="37"/>
      <c r="B115" s="45" t="s">
        <v>19</v>
      </c>
      <c r="C115" s="46">
        <v>23554426</v>
      </c>
      <c r="D115" s="48">
        <v>17902619.899999999</v>
      </c>
      <c r="E115" s="48">
        <v>17902619.899999999</v>
      </c>
      <c r="F115" s="41"/>
      <c r="G115" s="49"/>
      <c r="H115" s="43"/>
      <c r="I115" s="23"/>
      <c r="J115" s="23"/>
    </row>
    <row r="116" spans="1:10" ht="47.25" x14ac:dyDescent="0.25">
      <c r="A116" s="37"/>
      <c r="B116" s="45" t="s">
        <v>62</v>
      </c>
      <c r="C116" s="46">
        <f>C118+C119</f>
        <v>5000000</v>
      </c>
      <c r="D116" s="46">
        <f t="shared" ref="D116:E116" si="34">D118+D119</f>
        <v>0</v>
      </c>
      <c r="E116" s="46">
        <f t="shared" si="34"/>
        <v>0</v>
      </c>
      <c r="F116" s="41">
        <f t="shared" ref="F116" si="35">E116/C116*100</f>
        <v>0</v>
      </c>
      <c r="G116" s="72" t="s">
        <v>32</v>
      </c>
      <c r="H116" s="43"/>
      <c r="I116" s="23"/>
      <c r="J116" s="23"/>
    </row>
    <row r="117" spans="1:10" ht="15.75" x14ac:dyDescent="0.25">
      <c r="A117" s="37"/>
      <c r="B117" s="45" t="s">
        <v>17</v>
      </c>
      <c r="C117" s="46"/>
      <c r="D117" s="48"/>
      <c r="E117" s="48"/>
      <c r="F117" s="41"/>
      <c r="G117" s="49"/>
      <c r="H117" s="43"/>
      <c r="I117" s="23"/>
      <c r="J117" s="23"/>
    </row>
    <row r="118" spans="1:10" ht="15.75" x14ac:dyDescent="0.25">
      <c r="A118" s="37"/>
      <c r="B118" s="45" t="s">
        <v>18</v>
      </c>
      <c r="C118" s="46"/>
      <c r="D118" s="48"/>
      <c r="E118" s="48"/>
      <c r="F118" s="41"/>
      <c r="G118" s="49"/>
      <c r="H118" s="43"/>
      <c r="I118" s="23"/>
      <c r="J118" s="23"/>
    </row>
    <row r="119" spans="1:10" ht="15.75" x14ac:dyDescent="0.25">
      <c r="A119" s="37"/>
      <c r="B119" s="45" t="s">
        <v>19</v>
      </c>
      <c r="C119" s="46">
        <v>5000000</v>
      </c>
      <c r="D119" s="48"/>
      <c r="E119" s="48"/>
      <c r="F119" s="41">
        <f t="shared" ref="F119" si="36">E119/C119*100</f>
        <v>0</v>
      </c>
      <c r="G119" s="49"/>
      <c r="H119" s="43"/>
      <c r="I119" s="23"/>
      <c r="J119" s="23"/>
    </row>
    <row r="120" spans="1:10" ht="94.5" x14ac:dyDescent="0.25">
      <c r="A120" s="37"/>
      <c r="B120" s="45" t="s">
        <v>63</v>
      </c>
      <c r="C120" s="46">
        <f>C122+C123</f>
        <v>920864</v>
      </c>
      <c r="D120" s="46">
        <f t="shared" ref="D120:E120" si="37">D122+D123</f>
        <v>0</v>
      </c>
      <c r="E120" s="46">
        <f t="shared" si="37"/>
        <v>0</v>
      </c>
      <c r="F120" s="41"/>
      <c r="G120" s="49"/>
      <c r="H120" s="43"/>
      <c r="I120" s="23"/>
      <c r="J120" s="23"/>
    </row>
    <row r="121" spans="1:10" ht="15.75" x14ac:dyDescent="0.25">
      <c r="A121" s="37"/>
      <c r="B121" s="45" t="s">
        <v>17</v>
      </c>
      <c r="C121" s="46"/>
      <c r="D121" s="48"/>
      <c r="E121" s="48"/>
      <c r="F121" s="41"/>
      <c r="G121" s="49"/>
      <c r="H121" s="43"/>
      <c r="I121" s="23"/>
      <c r="J121" s="23"/>
    </row>
    <row r="122" spans="1:10" ht="15.75" x14ac:dyDescent="0.25">
      <c r="A122" s="37"/>
      <c r="B122" s="45" t="s">
        <v>18</v>
      </c>
      <c r="C122" s="46"/>
      <c r="D122" s="48"/>
      <c r="E122" s="48"/>
      <c r="F122" s="41"/>
      <c r="G122" s="49"/>
      <c r="H122" s="43"/>
      <c r="I122" s="23"/>
      <c r="J122" s="23"/>
    </row>
    <row r="123" spans="1:10" ht="15.75" x14ac:dyDescent="0.25">
      <c r="A123" s="37"/>
      <c r="B123" s="45" t="s">
        <v>19</v>
      </c>
      <c r="C123" s="46">
        <v>920864</v>
      </c>
      <c r="D123" s="48"/>
      <c r="E123" s="48"/>
      <c r="F123" s="41"/>
      <c r="G123" s="49"/>
      <c r="H123" s="43"/>
      <c r="I123" s="23"/>
      <c r="J123" s="23"/>
    </row>
    <row r="124" spans="1:10" ht="15.75" x14ac:dyDescent="0.25">
      <c r="A124" s="32" t="s">
        <v>64</v>
      </c>
      <c r="B124" s="33" t="s">
        <v>65</v>
      </c>
      <c r="C124" s="34">
        <f>C125+C129</f>
        <v>148833485.72</v>
      </c>
      <c r="D124" s="34">
        <f t="shared" ref="D124:E124" si="38">D125+D129</f>
        <v>0</v>
      </c>
      <c r="E124" s="34">
        <f t="shared" si="38"/>
        <v>0</v>
      </c>
      <c r="F124" s="34">
        <f>E124/C124*100</f>
        <v>0</v>
      </c>
      <c r="G124" s="49"/>
      <c r="H124" s="43"/>
      <c r="I124" s="23"/>
      <c r="J124" s="23"/>
    </row>
    <row r="125" spans="1:10" ht="24" customHeight="1" x14ac:dyDescent="0.25">
      <c r="A125" s="37"/>
      <c r="B125" s="73" t="s">
        <v>66</v>
      </c>
      <c r="C125" s="46">
        <f>C127+C128</f>
        <v>199285.72</v>
      </c>
      <c r="D125" s="47">
        <f>D127+D128</f>
        <v>0</v>
      </c>
      <c r="E125" s="48">
        <f>E127+E128</f>
        <v>0</v>
      </c>
      <c r="F125" s="41">
        <f t="shared" ref="F125:F162" si="39">E125/C125*100</f>
        <v>0</v>
      </c>
      <c r="G125" s="74" t="s">
        <v>67</v>
      </c>
      <c r="H125" s="36"/>
      <c r="I125" s="23"/>
      <c r="J125" s="23"/>
    </row>
    <row r="126" spans="1:10" ht="15.75" x14ac:dyDescent="0.25">
      <c r="A126" s="37"/>
      <c r="B126" s="45" t="s">
        <v>17</v>
      </c>
      <c r="C126" s="46"/>
      <c r="D126" s="47"/>
      <c r="E126" s="48"/>
      <c r="F126" s="52"/>
      <c r="G126" s="49"/>
      <c r="H126" s="61"/>
      <c r="I126" s="23"/>
      <c r="J126" s="23"/>
    </row>
    <row r="127" spans="1:10" ht="15.75" x14ac:dyDescent="0.25">
      <c r="A127" s="37"/>
      <c r="B127" s="45" t="s">
        <v>33</v>
      </c>
      <c r="C127" s="46">
        <v>139500</v>
      </c>
      <c r="D127" s="46"/>
      <c r="E127" s="46"/>
      <c r="F127" s="41">
        <f t="shared" si="39"/>
        <v>0</v>
      </c>
      <c r="G127" s="74"/>
      <c r="H127" s="43"/>
      <c r="I127" s="23"/>
      <c r="J127" s="23"/>
    </row>
    <row r="128" spans="1:10" ht="15.75" x14ac:dyDescent="0.25">
      <c r="A128" s="37"/>
      <c r="B128" s="45" t="s">
        <v>19</v>
      </c>
      <c r="C128" s="46">
        <v>59785.72</v>
      </c>
      <c r="D128" s="47"/>
      <c r="E128" s="48"/>
      <c r="F128" s="52"/>
      <c r="G128" s="49"/>
      <c r="H128" s="43"/>
      <c r="I128" s="23"/>
      <c r="J128" s="23"/>
    </row>
    <row r="129" spans="1:10" ht="47.25" x14ac:dyDescent="0.25">
      <c r="A129" s="37"/>
      <c r="B129" s="45" t="s">
        <v>68</v>
      </c>
      <c r="C129" s="46">
        <f>C131+C132</f>
        <v>148634200</v>
      </c>
      <c r="D129" s="47">
        <f>D131+D132</f>
        <v>0</v>
      </c>
      <c r="E129" s="48">
        <f>E131+E132</f>
        <v>0</v>
      </c>
      <c r="F129" s="41">
        <f t="shared" si="39"/>
        <v>0</v>
      </c>
      <c r="G129" s="72" t="s">
        <v>32</v>
      </c>
      <c r="H129" s="43"/>
      <c r="I129" s="23"/>
      <c r="J129" s="23"/>
    </row>
    <row r="130" spans="1:10" ht="15.75" x14ac:dyDescent="0.25">
      <c r="A130" s="37"/>
      <c r="B130" s="45" t="s">
        <v>17</v>
      </c>
      <c r="C130" s="46"/>
      <c r="D130" s="47"/>
      <c r="E130" s="48"/>
      <c r="F130" s="52"/>
      <c r="G130" s="49"/>
      <c r="H130" s="43"/>
      <c r="I130" s="23"/>
      <c r="J130" s="23"/>
    </row>
    <row r="131" spans="1:10" ht="15.75" x14ac:dyDescent="0.25">
      <c r="A131" s="37"/>
      <c r="B131" s="45" t="s">
        <v>33</v>
      </c>
      <c r="C131" s="46"/>
      <c r="D131" s="47"/>
      <c r="E131" s="48"/>
      <c r="F131" s="52"/>
      <c r="G131" s="49"/>
      <c r="H131" s="43"/>
      <c r="I131" s="23"/>
      <c r="J131" s="23"/>
    </row>
    <row r="132" spans="1:10" ht="15.75" x14ac:dyDescent="0.25">
      <c r="A132" s="37"/>
      <c r="B132" s="45" t="s">
        <v>19</v>
      </c>
      <c r="C132" s="46">
        <v>148634200</v>
      </c>
      <c r="D132" s="47"/>
      <c r="E132" s="48"/>
      <c r="F132" s="52"/>
      <c r="G132" s="49"/>
      <c r="H132" s="43"/>
      <c r="I132" s="23"/>
      <c r="J132" s="23"/>
    </row>
    <row r="133" spans="1:10" ht="15.75" x14ac:dyDescent="0.25">
      <c r="A133" s="32" t="s">
        <v>69</v>
      </c>
      <c r="B133" s="33" t="s">
        <v>70</v>
      </c>
      <c r="C133" s="34">
        <f>C134+C138+C142+C146+C150+C154+C158+C162+C166+C170+C174</f>
        <v>119507745.59999999</v>
      </c>
      <c r="D133" s="34">
        <f t="shared" ref="D133:E133" si="40">D134+D138+D142+D146+D150+D154+D158+D162+D166+D170+D174</f>
        <v>16061447.790000001</v>
      </c>
      <c r="E133" s="34">
        <f t="shared" si="40"/>
        <v>16059507.609999999</v>
      </c>
      <c r="F133" s="34">
        <f>E133/C133*100</f>
        <v>13.438047491710027</v>
      </c>
      <c r="G133" s="49"/>
      <c r="H133" s="43"/>
      <c r="I133" s="75"/>
      <c r="J133" s="23"/>
    </row>
    <row r="134" spans="1:10" ht="111" customHeight="1" x14ac:dyDescent="0.25">
      <c r="A134" s="37"/>
      <c r="B134" s="38" t="s">
        <v>71</v>
      </c>
      <c r="C134" s="46">
        <f>C136+C137</f>
        <v>3526300</v>
      </c>
      <c r="D134" s="46">
        <f t="shared" ref="D134:E134" si="41">D136+D137</f>
        <v>1156773.75</v>
      </c>
      <c r="E134" s="46">
        <f t="shared" si="41"/>
        <v>1156773.75</v>
      </c>
      <c r="F134" s="41">
        <f t="shared" si="39"/>
        <v>32.804178600799702</v>
      </c>
      <c r="G134" s="42" t="s">
        <v>56</v>
      </c>
      <c r="H134" s="61"/>
      <c r="I134" s="23"/>
      <c r="J134" s="23"/>
    </row>
    <row r="135" spans="1:10" ht="15" customHeight="1" x14ac:dyDescent="0.25">
      <c r="A135" s="37"/>
      <c r="B135" s="45" t="s">
        <v>17</v>
      </c>
      <c r="C135" s="46"/>
      <c r="D135" s="47"/>
      <c r="E135" s="48"/>
      <c r="F135" s="52"/>
      <c r="G135" s="49"/>
      <c r="H135" s="43"/>
      <c r="I135" s="23"/>
      <c r="J135" s="23"/>
    </row>
    <row r="136" spans="1:10" ht="15.75" x14ac:dyDescent="0.25">
      <c r="A136" s="37"/>
      <c r="B136" s="45" t="s">
        <v>18</v>
      </c>
      <c r="C136" s="46"/>
      <c r="D136" s="40"/>
      <c r="E136" s="40"/>
      <c r="F136" s="52"/>
      <c r="G136" s="42"/>
      <c r="H136" s="43"/>
      <c r="I136" s="23"/>
      <c r="J136" s="23"/>
    </row>
    <row r="137" spans="1:10" ht="15.75" x14ac:dyDescent="0.25">
      <c r="A137" s="37"/>
      <c r="B137" s="45" t="s">
        <v>19</v>
      </c>
      <c r="C137" s="46">
        <v>3526300</v>
      </c>
      <c r="D137" s="47">
        <v>1156773.75</v>
      </c>
      <c r="E137" s="50">
        <v>1156773.75</v>
      </c>
      <c r="F137" s="41">
        <f t="shared" si="39"/>
        <v>32.804178600799702</v>
      </c>
      <c r="G137" s="49"/>
      <c r="H137" s="43"/>
      <c r="I137" s="23"/>
      <c r="J137" s="23"/>
    </row>
    <row r="138" spans="1:10" ht="57.75" customHeight="1" x14ac:dyDescent="0.25">
      <c r="A138" s="37"/>
      <c r="B138" s="38" t="s">
        <v>72</v>
      </c>
      <c r="C138" s="46">
        <f>C140+C141</f>
        <v>1187400</v>
      </c>
      <c r="D138" s="46">
        <f t="shared" ref="D138:E138" si="42">D140+D141</f>
        <v>836606.01</v>
      </c>
      <c r="E138" s="46">
        <f t="shared" si="42"/>
        <v>836611.01</v>
      </c>
      <c r="F138" s="41">
        <f t="shared" si="39"/>
        <v>70.457386727303344</v>
      </c>
      <c r="G138" s="42" t="s">
        <v>22</v>
      </c>
      <c r="H138" s="43"/>
      <c r="I138" s="23"/>
      <c r="J138" s="23"/>
    </row>
    <row r="139" spans="1:10" ht="17.25" customHeight="1" x14ac:dyDescent="0.25">
      <c r="A139" s="37"/>
      <c r="B139" s="45" t="s">
        <v>17</v>
      </c>
      <c r="C139" s="46"/>
      <c r="D139" s="47"/>
      <c r="E139" s="48"/>
      <c r="F139" s="52"/>
      <c r="G139" s="49"/>
      <c r="H139" s="43"/>
      <c r="I139" s="23"/>
      <c r="J139" s="23"/>
    </row>
    <row r="140" spans="1:10" ht="15.75" x14ac:dyDescent="0.25">
      <c r="A140" s="55"/>
      <c r="B140" s="45" t="s">
        <v>33</v>
      </c>
      <c r="C140" s="46">
        <v>1187400</v>
      </c>
      <c r="D140" s="40">
        <v>836606.01</v>
      </c>
      <c r="E140" s="50">
        <v>836611.01</v>
      </c>
      <c r="F140" s="41">
        <f t="shared" si="39"/>
        <v>70.457386727303344</v>
      </c>
      <c r="G140" s="42"/>
      <c r="H140" s="43"/>
      <c r="I140" s="23"/>
      <c r="J140" s="23"/>
    </row>
    <row r="141" spans="1:10" ht="15.75" x14ac:dyDescent="0.25">
      <c r="A141" s="37"/>
      <c r="B141" s="45" t="s">
        <v>23</v>
      </c>
      <c r="C141" s="46"/>
      <c r="D141" s="47"/>
      <c r="E141" s="48"/>
      <c r="F141" s="41"/>
      <c r="G141" s="49"/>
      <c r="H141" s="43"/>
      <c r="I141" s="23"/>
      <c r="J141" s="23"/>
    </row>
    <row r="142" spans="1:10" ht="176.25" customHeight="1" x14ac:dyDescent="0.25">
      <c r="A142" s="37"/>
      <c r="B142" s="38" t="s">
        <v>73</v>
      </c>
      <c r="C142" s="46">
        <f>C144+C145</f>
        <v>16095500</v>
      </c>
      <c r="D142" s="46">
        <f t="shared" ref="D142:E142" si="43">D144+D145</f>
        <v>3997753.89</v>
      </c>
      <c r="E142" s="46">
        <f t="shared" si="43"/>
        <v>3995808.71</v>
      </c>
      <c r="F142" s="41">
        <f t="shared" si="39"/>
        <v>24.825626479450776</v>
      </c>
      <c r="G142" s="42" t="s">
        <v>56</v>
      </c>
      <c r="H142" s="61"/>
      <c r="I142" s="23"/>
      <c r="J142" s="23"/>
    </row>
    <row r="143" spans="1:10" ht="15" customHeight="1" x14ac:dyDescent="0.25">
      <c r="A143" s="37"/>
      <c r="B143" s="45" t="s">
        <v>17</v>
      </c>
      <c r="C143" s="46"/>
      <c r="D143" s="47"/>
      <c r="E143" s="48"/>
      <c r="F143" s="41"/>
      <c r="G143" s="49"/>
      <c r="H143" s="43"/>
      <c r="I143" s="23"/>
      <c r="J143" s="23"/>
    </row>
    <row r="144" spans="1:10" ht="15.75" x14ac:dyDescent="0.25">
      <c r="A144" s="37"/>
      <c r="B144" s="45" t="s">
        <v>18</v>
      </c>
      <c r="C144" s="46"/>
      <c r="D144" s="40"/>
      <c r="E144" s="40"/>
      <c r="F144" s="41"/>
      <c r="G144" s="42"/>
      <c r="H144" s="43"/>
      <c r="I144" s="23"/>
      <c r="J144" s="23"/>
    </row>
    <row r="145" spans="1:10" ht="15.75" x14ac:dyDescent="0.25">
      <c r="A145" s="37"/>
      <c r="B145" s="45" t="s">
        <v>23</v>
      </c>
      <c r="C145" s="46">
        <v>16095500</v>
      </c>
      <c r="D145" s="47">
        <v>3997753.89</v>
      </c>
      <c r="E145" s="50">
        <v>3995808.71</v>
      </c>
      <c r="F145" s="41">
        <f t="shared" si="39"/>
        <v>24.825626479450776</v>
      </c>
      <c r="G145" s="49"/>
      <c r="H145" s="43"/>
      <c r="I145" s="23"/>
      <c r="J145" s="23"/>
    </row>
    <row r="146" spans="1:10" ht="114.75" customHeight="1" x14ac:dyDescent="0.25">
      <c r="A146" s="37"/>
      <c r="B146" s="38" t="s">
        <v>74</v>
      </c>
      <c r="C146" s="46">
        <f>C148+C149</f>
        <v>49767400</v>
      </c>
      <c r="D146" s="46">
        <f t="shared" ref="D146:E146" si="44">D148+D149</f>
        <v>0</v>
      </c>
      <c r="E146" s="46">
        <f t="shared" si="44"/>
        <v>0</v>
      </c>
      <c r="F146" s="41">
        <f t="shared" si="39"/>
        <v>0</v>
      </c>
      <c r="G146" s="42" t="s">
        <v>40</v>
      </c>
      <c r="H146" s="43"/>
      <c r="I146" s="23"/>
      <c r="J146" s="23"/>
    </row>
    <row r="147" spans="1:10" ht="15.75" x14ac:dyDescent="0.25">
      <c r="A147" s="37"/>
      <c r="B147" s="45" t="s">
        <v>17</v>
      </c>
      <c r="C147" s="46"/>
      <c r="D147" s="47"/>
      <c r="E147" s="48"/>
      <c r="F147" s="41"/>
      <c r="G147" s="49"/>
      <c r="H147" s="43"/>
      <c r="I147" s="23"/>
      <c r="J147" s="23"/>
    </row>
    <row r="148" spans="1:10" ht="15.75" x14ac:dyDescent="0.25">
      <c r="A148" s="37"/>
      <c r="B148" s="45" t="s">
        <v>33</v>
      </c>
      <c r="C148" s="46">
        <v>26167600</v>
      </c>
      <c r="D148" s="40"/>
      <c r="E148" s="50"/>
      <c r="F148" s="41">
        <f t="shared" si="39"/>
        <v>0</v>
      </c>
      <c r="G148" s="42"/>
      <c r="H148" s="43"/>
      <c r="I148" s="23"/>
      <c r="J148" s="23"/>
    </row>
    <row r="149" spans="1:10" ht="15.75" x14ac:dyDescent="0.25">
      <c r="A149" s="37"/>
      <c r="B149" s="45" t="s">
        <v>19</v>
      </c>
      <c r="C149" s="46">
        <v>23599800</v>
      </c>
      <c r="D149" s="47"/>
      <c r="E149" s="50"/>
      <c r="F149" s="41">
        <f t="shared" si="39"/>
        <v>0</v>
      </c>
      <c r="G149" s="49"/>
      <c r="H149" s="43"/>
      <c r="I149" s="23"/>
      <c r="J149" s="23"/>
    </row>
    <row r="150" spans="1:10" ht="110.25" x14ac:dyDescent="0.25">
      <c r="A150" s="37"/>
      <c r="B150" s="38" t="s">
        <v>75</v>
      </c>
      <c r="C150" s="46">
        <f>C152+C153</f>
        <v>35924952</v>
      </c>
      <c r="D150" s="46">
        <f t="shared" ref="D150:E150" si="45">D152+D153</f>
        <v>8088725</v>
      </c>
      <c r="E150" s="46">
        <f t="shared" si="45"/>
        <v>8088725</v>
      </c>
      <c r="F150" s="41">
        <f t="shared" si="39"/>
        <v>22.515618114117451</v>
      </c>
      <c r="G150" s="42" t="s">
        <v>32</v>
      </c>
      <c r="H150" s="36"/>
      <c r="I150" s="23"/>
      <c r="J150" s="23"/>
    </row>
    <row r="151" spans="1:10" ht="15.75" x14ac:dyDescent="0.25">
      <c r="A151" s="37"/>
      <c r="B151" s="45" t="s">
        <v>17</v>
      </c>
      <c r="C151" s="46"/>
      <c r="D151" s="47"/>
      <c r="E151" s="48"/>
      <c r="F151" s="52"/>
      <c r="G151" s="49"/>
      <c r="H151" s="61"/>
      <c r="I151" s="23"/>
      <c r="J151" s="23"/>
    </row>
    <row r="152" spans="1:10" ht="15.75" x14ac:dyDescent="0.25">
      <c r="A152" s="55"/>
      <c r="B152" s="45" t="s">
        <v>33</v>
      </c>
      <c r="C152" s="46">
        <v>19392000</v>
      </c>
      <c r="D152" s="40">
        <v>7522514.25</v>
      </c>
      <c r="E152" s="40">
        <v>7522514.25</v>
      </c>
      <c r="F152" s="41">
        <f t="shared" si="39"/>
        <v>38.791843285891083</v>
      </c>
      <c r="G152" s="42"/>
      <c r="H152" s="43"/>
      <c r="I152" s="23"/>
      <c r="J152" s="23"/>
    </row>
    <row r="153" spans="1:10" ht="15.75" x14ac:dyDescent="0.25">
      <c r="A153" s="37"/>
      <c r="B153" s="45" t="s">
        <v>19</v>
      </c>
      <c r="C153" s="46">
        <v>16532952</v>
      </c>
      <c r="D153" s="47">
        <v>566210.75</v>
      </c>
      <c r="E153" s="48">
        <v>566210.75</v>
      </c>
      <c r="F153" s="41">
        <f t="shared" si="39"/>
        <v>3.4247407843438973</v>
      </c>
      <c r="G153" s="49"/>
      <c r="H153" s="43"/>
      <c r="I153" s="23"/>
      <c r="J153" s="23"/>
    </row>
    <row r="154" spans="1:10" ht="57.75" customHeight="1" x14ac:dyDescent="0.25">
      <c r="A154" s="37"/>
      <c r="B154" s="38" t="s">
        <v>76</v>
      </c>
      <c r="C154" s="46">
        <f>C156+C157</f>
        <v>298500</v>
      </c>
      <c r="D154" s="46">
        <f t="shared" ref="D154:E154" si="46">D156+D157</f>
        <v>162871.64000000001</v>
      </c>
      <c r="E154" s="46">
        <f t="shared" si="46"/>
        <v>162871.64000000001</v>
      </c>
      <c r="F154" s="41">
        <f t="shared" si="39"/>
        <v>54.563363484087105</v>
      </c>
      <c r="G154" s="76" t="s">
        <v>77</v>
      </c>
      <c r="H154" s="43"/>
      <c r="I154" s="23"/>
      <c r="J154" s="23"/>
    </row>
    <row r="155" spans="1:10" ht="15.75" x14ac:dyDescent="0.25">
      <c r="A155" s="37"/>
      <c r="B155" s="45" t="s">
        <v>17</v>
      </c>
      <c r="C155" s="46"/>
      <c r="D155" s="47"/>
      <c r="E155" s="40"/>
      <c r="F155" s="52"/>
      <c r="G155" s="49"/>
      <c r="H155" s="43"/>
      <c r="I155" s="23"/>
      <c r="J155" s="23"/>
    </row>
    <row r="156" spans="1:10" ht="15.75" x14ac:dyDescent="0.25">
      <c r="A156" s="37"/>
      <c r="B156" s="45" t="s">
        <v>18</v>
      </c>
      <c r="C156" s="46"/>
      <c r="D156" s="54"/>
      <c r="E156" s="54"/>
      <c r="F156" s="52"/>
      <c r="G156" s="49"/>
      <c r="H156" s="43"/>
      <c r="I156" s="23"/>
      <c r="J156" s="23"/>
    </row>
    <row r="157" spans="1:10" ht="15.75" x14ac:dyDescent="0.25">
      <c r="A157" s="37"/>
      <c r="B157" s="45" t="s">
        <v>19</v>
      </c>
      <c r="C157" s="46">
        <v>298500</v>
      </c>
      <c r="D157" s="40">
        <v>162871.64000000001</v>
      </c>
      <c r="E157" s="40">
        <v>162871.64000000001</v>
      </c>
      <c r="F157" s="41">
        <f t="shared" si="39"/>
        <v>54.563363484087105</v>
      </c>
      <c r="G157" s="42"/>
      <c r="H157" s="43"/>
      <c r="I157" s="23"/>
      <c r="J157" s="23"/>
    </row>
    <row r="158" spans="1:10" ht="78" customHeight="1" x14ac:dyDescent="0.25">
      <c r="A158" s="37"/>
      <c r="B158" s="77" t="s">
        <v>78</v>
      </c>
      <c r="C158" s="46">
        <f>C160+C161</f>
        <v>6000000</v>
      </c>
      <c r="D158" s="46">
        <f t="shared" ref="D158:E158" si="47">D160+D161</f>
        <v>1200000</v>
      </c>
      <c r="E158" s="46">
        <f t="shared" si="47"/>
        <v>1200000</v>
      </c>
      <c r="F158" s="41">
        <f t="shared" si="39"/>
        <v>20</v>
      </c>
      <c r="G158" s="42" t="s">
        <v>22</v>
      </c>
      <c r="H158" s="43"/>
      <c r="I158" s="23"/>
      <c r="J158" s="23"/>
    </row>
    <row r="159" spans="1:10" ht="15.75" x14ac:dyDescent="0.25">
      <c r="A159" s="37"/>
      <c r="B159" s="45" t="s">
        <v>17</v>
      </c>
      <c r="C159" s="46"/>
      <c r="D159" s="47"/>
      <c r="E159" s="78"/>
      <c r="F159" s="52"/>
      <c r="G159" s="49"/>
      <c r="H159" s="43"/>
      <c r="I159" s="23"/>
      <c r="J159" s="23"/>
    </row>
    <row r="160" spans="1:10" ht="15.75" x14ac:dyDescent="0.25">
      <c r="A160" s="37"/>
      <c r="B160" s="45" t="s">
        <v>18</v>
      </c>
      <c r="C160" s="46"/>
      <c r="D160" s="47"/>
      <c r="E160" s="48"/>
      <c r="F160" s="52"/>
      <c r="G160" s="49"/>
      <c r="H160" s="36"/>
      <c r="I160" s="23"/>
      <c r="J160" s="23"/>
    </row>
    <row r="161" spans="1:12" s="80" customFormat="1" ht="15.75" x14ac:dyDescent="0.25">
      <c r="A161" s="37"/>
      <c r="B161" s="45" t="s">
        <v>19</v>
      </c>
      <c r="C161" s="46">
        <v>6000000</v>
      </c>
      <c r="D161" s="79">
        <v>1200000</v>
      </c>
      <c r="E161" s="79">
        <v>1200000</v>
      </c>
      <c r="F161" s="41">
        <f t="shared" si="39"/>
        <v>20</v>
      </c>
      <c r="G161" s="49"/>
      <c r="H161" s="12"/>
      <c r="I161" s="8"/>
      <c r="J161" s="8"/>
      <c r="K161" s="8"/>
      <c r="L161" s="8"/>
    </row>
    <row r="162" spans="1:12" s="80" customFormat="1" ht="157.5" customHeight="1" x14ac:dyDescent="0.25">
      <c r="A162" s="37"/>
      <c r="B162" s="45" t="s">
        <v>79</v>
      </c>
      <c r="C162" s="46">
        <f>C164+C165</f>
        <v>289820</v>
      </c>
      <c r="D162" s="46">
        <f t="shared" ref="D162:E162" si="48">D164+D165</f>
        <v>92840</v>
      </c>
      <c r="E162" s="46">
        <f t="shared" si="48"/>
        <v>92840</v>
      </c>
      <c r="F162" s="41">
        <f t="shared" si="39"/>
        <v>32.033676074805051</v>
      </c>
      <c r="G162" s="72" t="s">
        <v>67</v>
      </c>
      <c r="H162" s="12"/>
      <c r="I162" s="8"/>
      <c r="J162" s="8"/>
      <c r="K162" s="8"/>
      <c r="L162" s="8"/>
    </row>
    <row r="163" spans="1:12" s="80" customFormat="1" ht="15.75" x14ac:dyDescent="0.25">
      <c r="A163" s="37"/>
      <c r="B163" s="45" t="s">
        <v>17</v>
      </c>
      <c r="C163" s="46"/>
      <c r="D163" s="79"/>
      <c r="E163" s="79"/>
      <c r="F163" s="41"/>
      <c r="G163" s="49"/>
      <c r="H163" s="12"/>
      <c r="I163" s="8"/>
      <c r="J163" s="8"/>
      <c r="K163" s="8"/>
      <c r="L163" s="8"/>
    </row>
    <row r="164" spans="1:12" s="80" customFormat="1" ht="15.75" x14ac:dyDescent="0.25">
      <c r="A164" s="37"/>
      <c r="B164" s="45" t="s">
        <v>18</v>
      </c>
      <c r="C164" s="46"/>
      <c r="D164" s="79"/>
      <c r="E164" s="79"/>
      <c r="F164" s="41"/>
      <c r="G164" s="49"/>
      <c r="H164" s="12"/>
      <c r="I164" s="8"/>
      <c r="J164" s="8"/>
      <c r="K164" s="8"/>
      <c r="L164" s="8"/>
    </row>
    <row r="165" spans="1:12" s="80" customFormat="1" ht="15.75" x14ac:dyDescent="0.25">
      <c r="A165" s="37"/>
      <c r="B165" s="45" t="s">
        <v>19</v>
      </c>
      <c r="C165" s="46">
        <v>289820</v>
      </c>
      <c r="D165" s="79">
        <v>92840</v>
      </c>
      <c r="E165" s="79">
        <v>92840</v>
      </c>
      <c r="F165" s="41">
        <f t="shared" ref="F165:F166" si="49">E165/C165*100</f>
        <v>32.033676074805051</v>
      </c>
      <c r="G165" s="49"/>
      <c r="H165" s="12"/>
      <c r="I165" s="8"/>
      <c r="J165" s="8"/>
      <c r="K165" s="8"/>
      <c r="L165" s="8"/>
    </row>
    <row r="166" spans="1:12" s="80" customFormat="1" ht="171.75" customHeight="1" x14ac:dyDescent="0.25">
      <c r="A166" s="37"/>
      <c r="B166" s="45" t="s">
        <v>80</v>
      </c>
      <c r="C166" s="46">
        <f>C168+C169</f>
        <v>746420</v>
      </c>
      <c r="D166" s="46">
        <f t="shared" ref="D166:E166" si="50">D168+D169</f>
        <v>525877.5</v>
      </c>
      <c r="E166" s="46">
        <f t="shared" si="50"/>
        <v>525877.5</v>
      </c>
      <c r="F166" s="41">
        <f t="shared" si="49"/>
        <v>70.45329707135393</v>
      </c>
      <c r="G166" s="72" t="s">
        <v>56</v>
      </c>
      <c r="H166" s="12"/>
      <c r="I166" s="8"/>
      <c r="J166" s="8"/>
      <c r="K166" s="8"/>
      <c r="L166" s="8"/>
    </row>
    <row r="167" spans="1:12" s="80" customFormat="1" ht="15.75" x14ac:dyDescent="0.25">
      <c r="A167" s="37"/>
      <c r="B167" s="45" t="s">
        <v>17</v>
      </c>
      <c r="C167" s="46"/>
      <c r="D167" s="79"/>
      <c r="E167" s="79"/>
      <c r="F167" s="41"/>
      <c r="G167" s="49"/>
      <c r="H167" s="12"/>
      <c r="I167" s="8"/>
      <c r="J167" s="8"/>
      <c r="K167" s="8"/>
      <c r="L167" s="8"/>
    </row>
    <row r="168" spans="1:12" s="80" customFormat="1" ht="15.75" x14ac:dyDescent="0.25">
      <c r="A168" s="37"/>
      <c r="B168" s="45" t="s">
        <v>18</v>
      </c>
      <c r="C168" s="46"/>
      <c r="D168" s="79"/>
      <c r="E168" s="79"/>
      <c r="F168" s="41"/>
      <c r="G168" s="49"/>
      <c r="H168" s="12"/>
      <c r="I168" s="8"/>
      <c r="J168" s="8"/>
      <c r="K168" s="8"/>
      <c r="L168" s="8"/>
    </row>
    <row r="169" spans="1:12" s="80" customFormat="1" ht="15.75" x14ac:dyDescent="0.25">
      <c r="A169" s="37"/>
      <c r="B169" s="45" t="s">
        <v>19</v>
      </c>
      <c r="C169" s="46">
        <v>746420</v>
      </c>
      <c r="D169" s="79">
        <v>525877.5</v>
      </c>
      <c r="E169" s="79">
        <v>525877.5</v>
      </c>
      <c r="F169" s="41">
        <f>E169/C169*100</f>
        <v>70.45329707135393</v>
      </c>
      <c r="G169" s="49"/>
      <c r="H169" s="12"/>
      <c r="I169" s="8"/>
      <c r="J169" s="8"/>
      <c r="K169" s="8"/>
      <c r="L169" s="8"/>
    </row>
    <row r="170" spans="1:12" s="80" customFormat="1" ht="157.5" x14ac:dyDescent="0.25">
      <c r="A170" s="37"/>
      <c r="B170" s="45" t="s">
        <v>81</v>
      </c>
      <c r="C170" s="46">
        <f>C172+C173</f>
        <v>12660</v>
      </c>
      <c r="D170" s="46">
        <f t="shared" ref="D170:E170" si="51">D172+D173</f>
        <v>0</v>
      </c>
      <c r="E170" s="46">
        <f t="shared" si="51"/>
        <v>0</v>
      </c>
      <c r="F170" s="41"/>
      <c r="G170" s="72" t="s">
        <v>82</v>
      </c>
      <c r="H170" s="12"/>
      <c r="I170" s="8"/>
      <c r="J170" s="8"/>
      <c r="K170" s="8"/>
      <c r="L170" s="8"/>
    </row>
    <row r="171" spans="1:12" s="80" customFormat="1" ht="15.75" x14ac:dyDescent="0.25">
      <c r="A171" s="37"/>
      <c r="B171" s="45" t="s">
        <v>17</v>
      </c>
      <c r="C171" s="46"/>
      <c r="D171" s="79"/>
      <c r="E171" s="79"/>
      <c r="F171" s="41"/>
      <c r="G171" s="49"/>
      <c r="H171" s="12"/>
      <c r="I171" s="8"/>
      <c r="J171" s="8"/>
      <c r="K171" s="8"/>
      <c r="L171" s="8"/>
    </row>
    <row r="172" spans="1:12" s="80" customFormat="1" ht="15.75" x14ac:dyDescent="0.25">
      <c r="A172" s="37"/>
      <c r="B172" s="45" t="s">
        <v>18</v>
      </c>
      <c r="C172" s="46"/>
      <c r="D172" s="79"/>
      <c r="E172" s="79"/>
      <c r="F172" s="41"/>
      <c r="G172" s="49"/>
      <c r="H172" s="12"/>
      <c r="I172" s="8"/>
      <c r="J172" s="8"/>
      <c r="K172" s="8"/>
      <c r="L172" s="8"/>
    </row>
    <row r="173" spans="1:12" s="80" customFormat="1" ht="15.75" x14ac:dyDescent="0.25">
      <c r="A173" s="37"/>
      <c r="B173" s="45" t="s">
        <v>19</v>
      </c>
      <c r="C173" s="46">
        <v>12660</v>
      </c>
      <c r="D173" s="79"/>
      <c r="E173" s="79"/>
      <c r="F173" s="41">
        <f>E173/C173*100</f>
        <v>0</v>
      </c>
      <c r="G173" s="49"/>
      <c r="H173" s="12"/>
      <c r="I173" s="8"/>
      <c r="J173" s="8"/>
      <c r="K173" s="8"/>
      <c r="L173" s="8"/>
    </row>
    <row r="174" spans="1:12" s="80" customFormat="1" ht="63" x14ac:dyDescent="0.25">
      <c r="A174" s="37"/>
      <c r="B174" s="45" t="s">
        <v>83</v>
      </c>
      <c r="C174" s="46">
        <f>C176+C177</f>
        <v>5658793.5999999996</v>
      </c>
      <c r="D174" s="46">
        <f t="shared" ref="D174:E174" si="52">D176+D177</f>
        <v>0</v>
      </c>
      <c r="E174" s="46">
        <f t="shared" si="52"/>
        <v>0</v>
      </c>
      <c r="F174" s="41">
        <f>E174/C174*100</f>
        <v>0</v>
      </c>
      <c r="G174" s="42" t="s">
        <v>40</v>
      </c>
      <c r="H174" s="12"/>
      <c r="I174" s="8"/>
      <c r="J174" s="8"/>
      <c r="K174" s="8"/>
      <c r="L174" s="8"/>
    </row>
    <row r="175" spans="1:12" s="80" customFormat="1" ht="15.75" x14ac:dyDescent="0.25">
      <c r="A175" s="37"/>
      <c r="B175" s="45" t="s">
        <v>17</v>
      </c>
      <c r="C175" s="46"/>
      <c r="D175" s="79"/>
      <c r="E175" s="79"/>
      <c r="F175" s="41"/>
      <c r="G175" s="49"/>
      <c r="H175" s="12"/>
      <c r="I175" s="8"/>
      <c r="J175" s="8"/>
      <c r="K175" s="8"/>
      <c r="L175" s="8"/>
    </row>
    <row r="176" spans="1:12" s="80" customFormat="1" ht="15.75" x14ac:dyDescent="0.25">
      <c r="A176" s="37"/>
      <c r="B176" s="45" t="s">
        <v>18</v>
      </c>
      <c r="C176" s="46">
        <v>5658793.5999999996</v>
      </c>
      <c r="D176" s="79"/>
      <c r="E176" s="79"/>
      <c r="F176" s="41">
        <f>E176/C176*100</f>
        <v>0</v>
      </c>
      <c r="G176" s="49"/>
      <c r="H176" s="12"/>
      <c r="I176" s="8"/>
      <c r="J176" s="8"/>
      <c r="K176" s="8"/>
      <c r="L176" s="8"/>
    </row>
    <row r="177" spans="1:12" s="80" customFormat="1" ht="15.75" x14ac:dyDescent="0.25">
      <c r="A177" s="37"/>
      <c r="B177" s="45" t="s">
        <v>19</v>
      </c>
      <c r="C177" s="46"/>
      <c r="D177" s="79"/>
      <c r="E177" s="79"/>
      <c r="F177" s="41"/>
      <c r="G177" s="49"/>
      <c r="H177" s="12"/>
      <c r="I177" s="8"/>
      <c r="J177" s="8"/>
      <c r="K177" s="8"/>
      <c r="L177" s="8"/>
    </row>
    <row r="178" spans="1:12" s="80" customFormat="1" ht="15.75" x14ac:dyDescent="0.25">
      <c r="A178" s="32" t="s">
        <v>84</v>
      </c>
      <c r="B178" s="70" t="s">
        <v>85</v>
      </c>
      <c r="C178" s="34">
        <f>C179+C183</f>
        <v>75476600</v>
      </c>
      <c r="D178" s="34">
        <f t="shared" ref="D178:E178" si="53">D179</f>
        <v>35923642.32</v>
      </c>
      <c r="E178" s="34">
        <f t="shared" si="53"/>
        <v>35923642.32</v>
      </c>
      <c r="F178" s="34">
        <f>E178/C178*100</f>
        <v>47.595734731029218</v>
      </c>
      <c r="G178" s="49"/>
      <c r="H178" s="12"/>
      <c r="I178" s="8"/>
      <c r="J178" s="8"/>
      <c r="K178" s="8"/>
      <c r="L178" s="8"/>
    </row>
    <row r="179" spans="1:12" s="80" customFormat="1" ht="47.25" x14ac:dyDescent="0.25">
      <c r="A179" s="37"/>
      <c r="B179" s="45" t="s">
        <v>86</v>
      </c>
      <c r="C179" s="46">
        <f>C181+C182</f>
        <v>67987500</v>
      </c>
      <c r="D179" s="46">
        <f t="shared" ref="D179:E179" si="54">D181+D182</f>
        <v>35923642.32</v>
      </c>
      <c r="E179" s="46">
        <f t="shared" si="54"/>
        <v>35923642.32</v>
      </c>
      <c r="F179" s="41">
        <f t="shared" ref="F179" si="55">E179/C179*100</f>
        <v>52.83859874241589</v>
      </c>
      <c r="G179" s="72" t="s">
        <v>32</v>
      </c>
      <c r="H179" s="12"/>
      <c r="I179" s="8"/>
      <c r="J179" s="8"/>
      <c r="K179" s="8"/>
      <c r="L179" s="8"/>
    </row>
    <row r="180" spans="1:12" s="80" customFormat="1" ht="15.75" x14ac:dyDescent="0.25">
      <c r="A180" s="37"/>
      <c r="B180" s="45" t="s">
        <v>17</v>
      </c>
      <c r="C180" s="46"/>
      <c r="D180" s="79"/>
      <c r="E180" s="79"/>
      <c r="F180" s="41"/>
      <c r="G180" s="49"/>
      <c r="H180" s="12"/>
      <c r="I180" s="8"/>
      <c r="J180" s="8"/>
      <c r="K180" s="8"/>
      <c r="L180" s="8"/>
    </row>
    <row r="181" spans="1:12" s="80" customFormat="1" ht="15.75" x14ac:dyDescent="0.25">
      <c r="A181" s="37"/>
      <c r="B181" s="45" t="s">
        <v>18</v>
      </c>
      <c r="C181" s="46">
        <v>62137500</v>
      </c>
      <c r="D181" s="79">
        <v>34958131.880000003</v>
      </c>
      <c r="E181" s="79">
        <v>34958131.880000003</v>
      </c>
      <c r="F181" s="41"/>
      <c r="G181" s="49"/>
      <c r="H181" s="12"/>
      <c r="I181" s="8"/>
      <c r="J181" s="8"/>
      <c r="K181" s="8"/>
      <c r="L181" s="8"/>
    </row>
    <row r="182" spans="1:12" s="80" customFormat="1" ht="15.75" x14ac:dyDescent="0.25">
      <c r="A182" s="37"/>
      <c r="B182" s="45" t="s">
        <v>19</v>
      </c>
      <c r="C182" s="46">
        <v>5850000</v>
      </c>
      <c r="D182" s="79">
        <v>965510.44</v>
      </c>
      <c r="E182" s="79">
        <v>965510.44</v>
      </c>
      <c r="F182" s="41"/>
      <c r="G182" s="49"/>
      <c r="H182" s="12"/>
      <c r="I182" s="8"/>
      <c r="J182" s="8"/>
      <c r="K182" s="8"/>
      <c r="L182" s="8"/>
    </row>
    <row r="183" spans="1:12" s="80" customFormat="1" ht="47.25" x14ac:dyDescent="0.25">
      <c r="A183" s="37"/>
      <c r="B183" s="45" t="s">
        <v>87</v>
      </c>
      <c r="C183" s="46">
        <f>C185+C186</f>
        <v>7489100</v>
      </c>
      <c r="D183" s="46">
        <f t="shared" ref="D183:E183" si="56">D185+D186</f>
        <v>0</v>
      </c>
      <c r="E183" s="46">
        <f t="shared" si="56"/>
        <v>0</v>
      </c>
      <c r="F183" s="41">
        <f t="shared" ref="F183" si="57">E183/C183*100</f>
        <v>0</v>
      </c>
      <c r="G183" s="72" t="s">
        <v>82</v>
      </c>
      <c r="H183" s="12"/>
      <c r="I183" s="8"/>
      <c r="J183" s="8"/>
      <c r="K183" s="8"/>
      <c r="L183" s="8"/>
    </row>
    <row r="184" spans="1:12" s="80" customFormat="1" ht="15.75" x14ac:dyDescent="0.25">
      <c r="A184" s="37"/>
      <c r="B184" s="45" t="s">
        <v>17</v>
      </c>
      <c r="C184" s="46"/>
      <c r="D184" s="79"/>
      <c r="E184" s="79"/>
      <c r="F184" s="41"/>
      <c r="G184" s="49"/>
      <c r="H184" s="12"/>
      <c r="I184" s="8"/>
      <c r="J184" s="8"/>
      <c r="K184" s="8"/>
      <c r="L184" s="8"/>
    </row>
    <row r="185" spans="1:12" s="80" customFormat="1" ht="15.75" x14ac:dyDescent="0.25">
      <c r="A185" s="37"/>
      <c r="B185" s="45" t="s">
        <v>18</v>
      </c>
      <c r="C185" s="46">
        <v>7489100</v>
      </c>
      <c r="D185" s="79"/>
      <c r="E185" s="79"/>
      <c r="F185" s="41"/>
      <c r="G185" s="49"/>
      <c r="H185" s="12"/>
      <c r="I185" s="8"/>
      <c r="J185" s="8"/>
      <c r="K185" s="8"/>
      <c r="L185" s="8"/>
    </row>
    <row r="186" spans="1:12" s="80" customFormat="1" ht="15.75" x14ac:dyDescent="0.25">
      <c r="A186" s="37"/>
      <c r="B186" s="45" t="s">
        <v>19</v>
      </c>
      <c r="C186" s="46"/>
      <c r="D186" s="79"/>
      <c r="E186" s="79"/>
      <c r="F186" s="41"/>
      <c r="G186" s="49"/>
      <c r="H186" s="12"/>
      <c r="I186" s="8"/>
      <c r="J186" s="8"/>
      <c r="K186" s="8"/>
      <c r="L186" s="8"/>
    </row>
    <row r="187" spans="1:12" s="80" customFormat="1" ht="15.75" x14ac:dyDescent="0.25">
      <c r="A187" s="37"/>
      <c r="B187" s="81" t="s">
        <v>88</v>
      </c>
      <c r="C187" s="82">
        <f>C7+C24+C29+C69+C86+C91+C124+C133+C178</f>
        <v>6396813448.1400003</v>
      </c>
      <c r="D187" s="82">
        <f>D7+D24+D29+D69+D86+D91+D124+D133+D178</f>
        <v>3100691188.6700001</v>
      </c>
      <c r="E187" s="82">
        <f>E7+E24+E29+E69+E86+E91+E124+E133+E178</f>
        <v>2661489535.5600004</v>
      </c>
      <c r="F187" s="52">
        <f>E187/C187*100</f>
        <v>41.60648981148389</v>
      </c>
      <c r="G187" s="49"/>
      <c r="H187" s="12"/>
      <c r="I187" s="8"/>
      <c r="J187" s="8"/>
      <c r="K187" s="8"/>
      <c r="L187" s="8"/>
    </row>
    <row r="188" spans="1:12" ht="15.75" x14ac:dyDescent="0.25">
      <c r="A188" s="37"/>
      <c r="B188" s="45" t="s">
        <v>17</v>
      </c>
      <c r="C188" s="83"/>
      <c r="D188" s="84"/>
      <c r="E188" s="84"/>
      <c r="F188" s="52"/>
      <c r="G188" s="85"/>
    </row>
    <row r="189" spans="1:12" s="80" customFormat="1" ht="15.75" x14ac:dyDescent="0.25">
      <c r="A189" s="37"/>
      <c r="B189" s="70" t="s">
        <v>18</v>
      </c>
      <c r="C189" s="86">
        <f>C10+C14+C18+C22+C27+C31+C35+C43+C47+C55+C59+C80+C89+C98+C102+C106+C110+C114+C118+C127+C131+C136+C148+C152+C164+C168+C172+C181+C94+C76+C72+C51+C140+C144+C156+C160+C176+C185</f>
        <v>1356900768.5999999</v>
      </c>
      <c r="D189" s="86">
        <f t="shared" ref="D189:E189" si="58">D10+D14+D18+D22+D27+D31+D35+D43+D47+D55+D59+D80+D89+D98+D102+D106+D110+D114+D118+D127+D131+D136+D148+D152+D164+D168+D172+D181+D94+D76+D72+D51+D140+D144+D156+D160+D176+D185</f>
        <v>399920512.98000002</v>
      </c>
      <c r="E189" s="86">
        <f t="shared" si="58"/>
        <v>399920472.98000002</v>
      </c>
      <c r="F189" s="52">
        <f>E189/C189*100</f>
        <v>29.473081763570907</v>
      </c>
      <c r="G189" s="87"/>
      <c r="H189" s="12"/>
      <c r="I189" s="8"/>
      <c r="J189" s="8"/>
      <c r="K189" s="8"/>
      <c r="L189" s="8"/>
    </row>
    <row r="190" spans="1:12" ht="15.75" x14ac:dyDescent="0.25">
      <c r="A190" s="37"/>
      <c r="B190" s="70" t="s">
        <v>23</v>
      </c>
      <c r="C190" s="82">
        <f>C11+C15+C19+C23+C28+C32+C36+C40+C44+C48+C52+C56+C60+C64+C68+C73+C77+C81+C85+C90+C95+C99+C103+C107+C111+C115+C119+C123+C128+C132+C137+C141+C145+C149+C153+C157+C161+C165+C169+C173+C177+C182+C186</f>
        <v>5039912679.54</v>
      </c>
      <c r="D190" s="82">
        <f>D11+D15+D19+D23+D28+D32+D36+D40+D44+D48+D52+D56+D60+D64+D68+D73+D77+D81+D90+D95+D99+D103+D107+D111+D115+D119+D128+D132+D137+D141+D145+D149+D153+D157+D161+D165+D169+D173+D177+D182+D186</f>
        <v>2700770675.6899996</v>
      </c>
      <c r="E190" s="82">
        <f>E11+E15+E19+E23+E28+E32+E36+E40+E44+E48+E52+E56+E60+E64+E68+E73+E77+E81+E90+E95+E99+E103+E107+E111+E115+E119+E128+E132+E137+E141+E145+E149+E153+E157+E161+E165+E169+E173+E177+E182+E186</f>
        <v>2261569062.5800004</v>
      </c>
      <c r="F190" s="52">
        <f>E190/C190*100</f>
        <v>44.873179485054429</v>
      </c>
      <c r="G190" s="88"/>
    </row>
    <row r="191" spans="1:12" s="12" customFormat="1" x14ac:dyDescent="0.25">
      <c r="A191" s="10"/>
      <c r="B191" s="89"/>
      <c r="C191" s="8"/>
      <c r="D191" s="90"/>
      <c r="E191" s="90"/>
      <c r="F191" s="91"/>
      <c r="G191" s="92"/>
      <c r="I191" s="8"/>
      <c r="J191" s="8"/>
      <c r="K191" s="8"/>
      <c r="L191" s="8"/>
    </row>
    <row r="192" spans="1:12" s="12" customFormat="1" x14ac:dyDescent="0.25">
      <c r="A192" s="10"/>
      <c r="B192" s="89"/>
      <c r="C192" s="93"/>
      <c r="D192" s="90"/>
      <c r="E192" s="90"/>
      <c r="F192" s="94"/>
      <c r="G192" s="95"/>
      <c r="I192" s="8"/>
      <c r="J192" s="8"/>
      <c r="K192" s="8"/>
      <c r="L192" s="8"/>
    </row>
    <row r="193" spans="1:16" x14ac:dyDescent="0.25">
      <c r="C193" s="90"/>
      <c r="D193" s="90"/>
    </row>
    <row r="194" spans="1:16" s="12" customFormat="1" ht="18.75" x14ac:dyDescent="0.3">
      <c r="A194" s="10"/>
      <c r="B194" s="97"/>
      <c r="C194" s="90"/>
      <c r="D194" s="90"/>
      <c r="E194" s="90"/>
      <c r="F194" s="90"/>
      <c r="G194" s="98"/>
      <c r="H194" s="99"/>
      <c r="I194" s="8"/>
      <c r="J194" s="8"/>
      <c r="K194" s="8"/>
      <c r="L194" s="8"/>
    </row>
    <row r="196" spans="1:16" x14ac:dyDescent="0.25">
      <c r="C196" s="90"/>
      <c r="D196" s="90"/>
      <c r="E196" s="90"/>
    </row>
    <row r="197" spans="1:16" s="13" customFormat="1" x14ac:dyDescent="0.25">
      <c r="A197" s="10"/>
      <c r="B197" s="11"/>
      <c r="C197" s="90"/>
      <c r="D197" s="90"/>
      <c r="G197" s="96"/>
      <c r="H197" s="12"/>
      <c r="I197" s="8"/>
      <c r="J197" s="8"/>
      <c r="K197" s="8"/>
      <c r="L197" s="8"/>
      <c r="M197" s="8"/>
      <c r="N197" s="8"/>
      <c r="O197" s="8"/>
      <c r="P197" s="8"/>
    </row>
    <row r="198" spans="1:16" s="13" customFormat="1" x14ac:dyDescent="0.25">
      <c r="A198" s="10"/>
      <c r="B198" s="11"/>
      <c r="C198" s="90"/>
      <c r="D198" s="90"/>
      <c r="G198" s="96"/>
      <c r="H198" s="12"/>
      <c r="I198" s="8"/>
      <c r="J198" s="8"/>
      <c r="K198" s="8"/>
      <c r="L198" s="8"/>
      <c r="M198" s="8"/>
      <c r="N198" s="8"/>
      <c r="O198" s="8"/>
      <c r="P198" s="8"/>
    </row>
    <row r="199" spans="1:16" x14ac:dyDescent="0.25">
      <c r="C199" s="90"/>
      <c r="D199" s="90"/>
    </row>
    <row r="200" spans="1:16" s="13" customFormat="1" x14ac:dyDescent="0.25">
      <c r="A200" s="10"/>
      <c r="B200" s="11"/>
      <c r="C200" s="90"/>
      <c r="D200" s="90"/>
      <c r="E200" s="90"/>
      <c r="G200" s="96"/>
      <c r="H200" s="12"/>
      <c r="I200" s="8"/>
      <c r="J200" s="8"/>
      <c r="K200" s="8"/>
      <c r="L200" s="8"/>
      <c r="M200" s="8"/>
      <c r="N200" s="8"/>
      <c r="O200" s="8"/>
      <c r="P200" s="8"/>
    </row>
    <row r="205" spans="1:16" x14ac:dyDescent="0.25">
      <c r="D205" s="90"/>
    </row>
    <row r="237" spans="8:8" x14ac:dyDescent="0.25">
      <c r="H237" s="100"/>
    </row>
    <row r="238" spans="8:8" x14ac:dyDescent="0.25">
      <c r="H238" s="100"/>
    </row>
    <row r="239" spans="8:8" x14ac:dyDescent="0.25">
      <c r="H239" s="100"/>
    </row>
    <row r="240" spans="8:8" x14ac:dyDescent="0.25">
      <c r="H240" s="100"/>
    </row>
    <row r="241" spans="7:8" x14ac:dyDescent="0.25">
      <c r="H241" s="100"/>
    </row>
    <row r="242" spans="7:8" x14ac:dyDescent="0.25">
      <c r="H242" s="100"/>
    </row>
    <row r="243" spans="7:8" x14ac:dyDescent="0.25">
      <c r="G243" s="101"/>
      <c r="H243" s="100"/>
    </row>
    <row r="244" spans="7:8" x14ac:dyDescent="0.25">
      <c r="G244" s="101"/>
      <c r="H244" s="100"/>
    </row>
    <row r="245" spans="7:8" x14ac:dyDescent="0.25">
      <c r="G245" s="101"/>
      <c r="H245" s="100"/>
    </row>
    <row r="246" spans="7:8" x14ac:dyDescent="0.25">
      <c r="G246" s="101"/>
      <c r="H246" s="100"/>
    </row>
    <row r="247" spans="7:8" x14ac:dyDescent="0.25">
      <c r="G247" s="101"/>
      <c r="H247" s="100"/>
    </row>
    <row r="248" spans="7:8" x14ac:dyDescent="0.25">
      <c r="G248" s="101"/>
      <c r="H248" s="100"/>
    </row>
    <row r="249" spans="7:8" x14ac:dyDescent="0.25">
      <c r="G249" s="101"/>
      <c r="H249" s="100"/>
    </row>
    <row r="250" spans="7:8" x14ac:dyDescent="0.25">
      <c r="G250" s="101"/>
      <c r="H250" s="100"/>
    </row>
    <row r="251" spans="7:8" x14ac:dyDescent="0.25">
      <c r="G251" s="101"/>
      <c r="H251" s="100"/>
    </row>
    <row r="252" spans="7:8" x14ac:dyDescent="0.25">
      <c r="G252" s="101"/>
      <c r="H252" s="100"/>
    </row>
    <row r="253" spans="7:8" x14ac:dyDescent="0.25">
      <c r="G253" s="101"/>
      <c r="H253" s="100"/>
    </row>
    <row r="254" spans="7:8" x14ac:dyDescent="0.25">
      <c r="G254" s="101"/>
      <c r="H254" s="100"/>
    </row>
    <row r="255" spans="7:8" x14ac:dyDescent="0.25">
      <c r="G255" s="101"/>
      <c r="H255" s="100"/>
    </row>
    <row r="256" spans="7:8" x14ac:dyDescent="0.25">
      <c r="G256" s="101"/>
      <c r="H256" s="100"/>
    </row>
    <row r="257" spans="7:8" x14ac:dyDescent="0.25">
      <c r="G257" s="101"/>
      <c r="H257" s="100"/>
    </row>
    <row r="258" spans="7:8" x14ac:dyDescent="0.25">
      <c r="G258" s="101"/>
      <c r="H258" s="100"/>
    </row>
    <row r="259" spans="7:8" x14ac:dyDescent="0.25">
      <c r="G259" s="101"/>
      <c r="H259" s="100"/>
    </row>
    <row r="260" spans="7:8" x14ac:dyDescent="0.25">
      <c r="G260" s="101"/>
      <c r="H260" s="100"/>
    </row>
    <row r="261" spans="7:8" x14ac:dyDescent="0.25">
      <c r="G261" s="101"/>
      <c r="H261" s="100"/>
    </row>
    <row r="262" spans="7:8" x14ac:dyDescent="0.25">
      <c r="G262" s="101"/>
      <c r="H262" s="100"/>
    </row>
    <row r="263" spans="7:8" x14ac:dyDescent="0.25">
      <c r="G263" s="101"/>
      <c r="H263" s="100"/>
    </row>
    <row r="264" spans="7:8" x14ac:dyDescent="0.25">
      <c r="G264" s="101"/>
      <c r="H264" s="100"/>
    </row>
    <row r="265" spans="7:8" x14ac:dyDescent="0.25">
      <c r="G265" s="101"/>
      <c r="H265" s="100"/>
    </row>
    <row r="266" spans="7:8" x14ac:dyDescent="0.25">
      <c r="G266" s="101"/>
      <c r="H266" s="100"/>
    </row>
    <row r="267" spans="7:8" x14ac:dyDescent="0.25">
      <c r="G267" s="101"/>
      <c r="H267" s="100"/>
    </row>
    <row r="268" spans="7:8" x14ac:dyDescent="0.25">
      <c r="G268" s="101"/>
      <c r="H268" s="100"/>
    </row>
    <row r="269" spans="7:8" x14ac:dyDescent="0.25">
      <c r="G269" s="101"/>
      <c r="H269" s="100"/>
    </row>
    <row r="270" spans="7:8" x14ac:dyDescent="0.25">
      <c r="G270" s="101"/>
      <c r="H270" s="100"/>
    </row>
    <row r="271" spans="7:8" x14ac:dyDescent="0.25">
      <c r="G271" s="101"/>
      <c r="H271" s="100"/>
    </row>
    <row r="272" spans="7:8" x14ac:dyDescent="0.25">
      <c r="G272" s="101"/>
      <c r="H272" s="100"/>
    </row>
    <row r="273" spans="7:8" x14ac:dyDescent="0.25">
      <c r="G273" s="101"/>
      <c r="H273" s="100"/>
    </row>
    <row r="274" spans="7:8" x14ac:dyDescent="0.25">
      <c r="G274" s="101"/>
      <c r="H274" s="100"/>
    </row>
    <row r="275" spans="7:8" x14ac:dyDescent="0.25">
      <c r="G275" s="101"/>
      <c r="H275" s="100"/>
    </row>
    <row r="276" spans="7:8" x14ac:dyDescent="0.25">
      <c r="G276" s="101"/>
      <c r="H276" s="100"/>
    </row>
    <row r="277" spans="7:8" x14ac:dyDescent="0.25">
      <c r="G277" s="101"/>
      <c r="H277" s="100"/>
    </row>
    <row r="278" spans="7:8" x14ac:dyDescent="0.25">
      <c r="G278" s="101"/>
      <c r="H278" s="100"/>
    </row>
    <row r="279" spans="7:8" x14ac:dyDescent="0.25">
      <c r="G279" s="101"/>
      <c r="H279" s="100"/>
    </row>
    <row r="280" spans="7:8" x14ac:dyDescent="0.25">
      <c r="G280" s="101"/>
      <c r="H280" s="100"/>
    </row>
    <row r="281" spans="7:8" x14ac:dyDescent="0.25">
      <c r="G281" s="101"/>
      <c r="H281" s="100"/>
    </row>
    <row r="282" spans="7:8" x14ac:dyDescent="0.25">
      <c r="G282" s="101"/>
      <c r="H282" s="100"/>
    </row>
    <row r="283" spans="7:8" x14ac:dyDescent="0.25">
      <c r="G283" s="101"/>
      <c r="H283" s="100"/>
    </row>
    <row r="284" spans="7:8" x14ac:dyDescent="0.25">
      <c r="G284" s="101"/>
      <c r="H284" s="100"/>
    </row>
    <row r="285" spans="7:8" x14ac:dyDescent="0.25">
      <c r="G285" s="101"/>
      <c r="H285" s="100"/>
    </row>
    <row r="286" spans="7:8" x14ac:dyDescent="0.25">
      <c r="G286" s="101"/>
      <c r="H286" s="100"/>
    </row>
    <row r="287" spans="7:8" x14ac:dyDescent="0.25">
      <c r="G287" s="101"/>
      <c r="H287" s="100"/>
    </row>
    <row r="288" spans="7:8" x14ac:dyDescent="0.25">
      <c r="G288" s="101"/>
      <c r="H288" s="100"/>
    </row>
    <row r="289" spans="7:8" x14ac:dyDescent="0.25">
      <c r="G289" s="101"/>
      <c r="H289" s="100"/>
    </row>
    <row r="290" spans="7:8" x14ac:dyDescent="0.25">
      <c r="G290" s="101"/>
      <c r="H290" s="100"/>
    </row>
    <row r="291" spans="7:8" x14ac:dyDescent="0.25">
      <c r="G291" s="101"/>
      <c r="H291" s="100"/>
    </row>
    <row r="292" spans="7:8" x14ac:dyDescent="0.25">
      <c r="G292" s="101"/>
      <c r="H292" s="100"/>
    </row>
    <row r="293" spans="7:8" x14ac:dyDescent="0.25">
      <c r="G293" s="101"/>
      <c r="H293" s="100"/>
    </row>
    <row r="294" spans="7:8" x14ac:dyDescent="0.25">
      <c r="G294" s="101"/>
      <c r="H294" s="100"/>
    </row>
    <row r="295" spans="7:8" x14ac:dyDescent="0.25">
      <c r="G295" s="101"/>
      <c r="H295" s="100"/>
    </row>
    <row r="296" spans="7:8" x14ac:dyDescent="0.25">
      <c r="G296" s="101"/>
      <c r="H296" s="100"/>
    </row>
    <row r="297" spans="7:8" x14ac:dyDescent="0.25">
      <c r="G297" s="101"/>
      <c r="H297" s="100"/>
    </row>
    <row r="298" spans="7:8" x14ac:dyDescent="0.25">
      <c r="G298" s="101"/>
      <c r="H298" s="100"/>
    </row>
    <row r="299" spans="7:8" x14ac:dyDescent="0.25">
      <c r="G299" s="101"/>
      <c r="H299" s="100"/>
    </row>
    <row r="300" spans="7:8" x14ac:dyDescent="0.25">
      <c r="G300" s="101"/>
      <c r="H300" s="100"/>
    </row>
    <row r="301" spans="7:8" x14ac:dyDescent="0.25">
      <c r="G301" s="101"/>
      <c r="H301" s="100"/>
    </row>
    <row r="302" spans="7:8" x14ac:dyDescent="0.25">
      <c r="G302" s="101"/>
      <c r="H302" s="100"/>
    </row>
    <row r="303" spans="7:8" x14ac:dyDescent="0.25">
      <c r="G303" s="101"/>
      <c r="H303" s="100"/>
    </row>
    <row r="304" spans="7:8" x14ac:dyDescent="0.25">
      <c r="G304" s="101"/>
      <c r="H304" s="100"/>
    </row>
    <row r="305" spans="7:8" x14ac:dyDescent="0.25">
      <c r="G305" s="101"/>
      <c r="H305" s="100"/>
    </row>
    <row r="306" spans="7:8" x14ac:dyDescent="0.25">
      <c r="G306" s="101"/>
      <c r="H306" s="100"/>
    </row>
    <row r="307" spans="7:8" x14ac:dyDescent="0.25">
      <c r="G307" s="101"/>
      <c r="H307" s="100"/>
    </row>
    <row r="308" spans="7:8" x14ac:dyDescent="0.25">
      <c r="G308" s="101"/>
      <c r="H308" s="100"/>
    </row>
    <row r="309" spans="7:8" x14ac:dyDescent="0.25">
      <c r="G309" s="101"/>
      <c r="H309" s="100"/>
    </row>
    <row r="310" spans="7:8" x14ac:dyDescent="0.25">
      <c r="G310" s="101"/>
      <c r="H310" s="100"/>
    </row>
    <row r="311" spans="7:8" x14ac:dyDescent="0.25">
      <c r="G311" s="101"/>
      <c r="H311" s="100"/>
    </row>
    <row r="312" spans="7:8" x14ac:dyDescent="0.25">
      <c r="G312" s="101"/>
      <c r="H312" s="100"/>
    </row>
    <row r="313" spans="7:8" x14ac:dyDescent="0.25">
      <c r="G313" s="101"/>
      <c r="H313" s="100"/>
    </row>
    <row r="314" spans="7:8" x14ac:dyDescent="0.25">
      <c r="G314" s="101"/>
      <c r="H314" s="100"/>
    </row>
    <row r="315" spans="7:8" x14ac:dyDescent="0.25">
      <c r="G315" s="101"/>
      <c r="H315" s="100"/>
    </row>
    <row r="316" spans="7:8" x14ac:dyDescent="0.25">
      <c r="G316" s="101"/>
      <c r="H316" s="100"/>
    </row>
    <row r="317" spans="7:8" x14ac:dyDescent="0.25">
      <c r="G317" s="101"/>
      <c r="H317" s="100"/>
    </row>
    <row r="318" spans="7:8" x14ac:dyDescent="0.25">
      <c r="G318" s="101"/>
      <c r="H318" s="100"/>
    </row>
    <row r="319" spans="7:8" x14ac:dyDescent="0.25">
      <c r="G319" s="101"/>
      <c r="H319" s="100"/>
    </row>
    <row r="320" spans="7:8" x14ac:dyDescent="0.25">
      <c r="G320" s="101"/>
      <c r="H320" s="100"/>
    </row>
    <row r="321" spans="7:8" x14ac:dyDescent="0.25">
      <c r="G321" s="101"/>
      <c r="H321" s="100"/>
    </row>
    <row r="322" spans="7:8" x14ac:dyDescent="0.25">
      <c r="G322" s="101"/>
      <c r="H322" s="100"/>
    </row>
    <row r="323" spans="7:8" x14ac:dyDescent="0.25">
      <c r="G323" s="101"/>
      <c r="H323" s="100"/>
    </row>
    <row r="324" spans="7:8" x14ac:dyDescent="0.25">
      <c r="G324" s="101"/>
      <c r="H324" s="100"/>
    </row>
    <row r="325" spans="7:8" x14ac:dyDescent="0.25">
      <c r="G325" s="101"/>
      <c r="H325" s="100"/>
    </row>
    <row r="326" spans="7:8" x14ac:dyDescent="0.25">
      <c r="G326" s="101"/>
      <c r="H326" s="100"/>
    </row>
    <row r="327" spans="7:8" x14ac:dyDescent="0.25">
      <c r="G327" s="101"/>
      <c r="H327" s="100"/>
    </row>
    <row r="328" spans="7:8" x14ac:dyDescent="0.25">
      <c r="G328" s="101"/>
      <c r="H328" s="100"/>
    </row>
    <row r="329" spans="7:8" x14ac:dyDescent="0.25">
      <c r="G329" s="101"/>
      <c r="H329" s="100"/>
    </row>
    <row r="330" spans="7:8" x14ac:dyDescent="0.25">
      <c r="G330" s="101"/>
      <c r="H330" s="100"/>
    </row>
    <row r="331" spans="7:8" x14ac:dyDescent="0.25">
      <c r="G331" s="101"/>
      <c r="H331" s="100"/>
    </row>
    <row r="332" spans="7:8" x14ac:dyDescent="0.25">
      <c r="G332" s="101"/>
      <c r="H332" s="100"/>
    </row>
    <row r="333" spans="7:8" x14ac:dyDescent="0.25">
      <c r="G333" s="101"/>
      <c r="H333" s="100"/>
    </row>
    <row r="334" spans="7:8" x14ac:dyDescent="0.25">
      <c r="G334" s="101"/>
      <c r="H334" s="100"/>
    </row>
    <row r="335" spans="7:8" x14ac:dyDescent="0.25">
      <c r="G335" s="101"/>
      <c r="H335" s="100"/>
    </row>
    <row r="336" spans="7:8" x14ac:dyDescent="0.25">
      <c r="G336" s="101"/>
      <c r="H336" s="100"/>
    </row>
    <row r="337" spans="7:8" x14ac:dyDescent="0.25">
      <c r="G337" s="101"/>
      <c r="H337" s="100"/>
    </row>
    <row r="338" spans="7:8" x14ac:dyDescent="0.25">
      <c r="G338" s="101"/>
      <c r="H338" s="100"/>
    </row>
    <row r="339" spans="7:8" x14ac:dyDescent="0.25">
      <c r="G339" s="101"/>
      <c r="H339" s="100"/>
    </row>
    <row r="340" spans="7:8" x14ac:dyDescent="0.25">
      <c r="G340" s="101"/>
      <c r="H340" s="100"/>
    </row>
    <row r="341" spans="7:8" x14ac:dyDescent="0.25">
      <c r="G341" s="101"/>
      <c r="H341" s="100"/>
    </row>
    <row r="342" spans="7:8" x14ac:dyDescent="0.25">
      <c r="G342" s="101"/>
      <c r="H342" s="100"/>
    </row>
    <row r="343" spans="7:8" x14ac:dyDescent="0.25">
      <c r="G343" s="101"/>
      <c r="H343" s="100"/>
    </row>
    <row r="344" spans="7:8" x14ac:dyDescent="0.25">
      <c r="G344" s="101"/>
      <c r="H344" s="100"/>
    </row>
    <row r="345" spans="7:8" x14ac:dyDescent="0.25">
      <c r="G345" s="101"/>
      <c r="H345" s="100"/>
    </row>
    <row r="346" spans="7:8" x14ac:dyDescent="0.25">
      <c r="G346" s="101"/>
      <c r="H346" s="100"/>
    </row>
    <row r="347" spans="7:8" x14ac:dyDescent="0.25">
      <c r="G347" s="101"/>
      <c r="H347" s="100"/>
    </row>
    <row r="348" spans="7:8" x14ac:dyDescent="0.25">
      <c r="G348" s="101"/>
      <c r="H348" s="100"/>
    </row>
    <row r="349" spans="7:8" x14ac:dyDescent="0.25">
      <c r="G349" s="101"/>
      <c r="H349" s="100"/>
    </row>
    <row r="350" spans="7:8" x14ac:dyDescent="0.25">
      <c r="G350" s="101"/>
      <c r="H350" s="100"/>
    </row>
    <row r="351" spans="7:8" x14ac:dyDescent="0.25">
      <c r="G351" s="101"/>
      <c r="H351" s="100"/>
    </row>
    <row r="352" spans="7:8" x14ac:dyDescent="0.25">
      <c r="G352" s="101"/>
      <c r="H352" s="100"/>
    </row>
    <row r="353" spans="7:8" x14ac:dyDescent="0.25">
      <c r="G353" s="101"/>
      <c r="H353" s="100"/>
    </row>
    <row r="354" spans="7:8" x14ac:dyDescent="0.25">
      <c r="G354" s="101"/>
      <c r="H354" s="100"/>
    </row>
    <row r="355" spans="7:8" x14ac:dyDescent="0.25">
      <c r="G355" s="101"/>
      <c r="H355" s="100"/>
    </row>
    <row r="356" spans="7:8" x14ac:dyDescent="0.25">
      <c r="G356" s="101"/>
      <c r="H356" s="100"/>
    </row>
    <row r="357" spans="7:8" x14ac:dyDescent="0.25">
      <c r="G357" s="101"/>
      <c r="H357" s="100"/>
    </row>
    <row r="358" spans="7:8" x14ac:dyDescent="0.25">
      <c r="G358" s="101"/>
      <c r="H358" s="100"/>
    </row>
    <row r="359" spans="7:8" x14ac:dyDescent="0.25">
      <c r="G359" s="101"/>
      <c r="H359" s="100"/>
    </row>
    <row r="360" spans="7:8" x14ac:dyDescent="0.25">
      <c r="G360" s="101"/>
      <c r="H360" s="100"/>
    </row>
    <row r="361" spans="7:8" x14ac:dyDescent="0.25">
      <c r="G361" s="101"/>
      <c r="H361" s="100"/>
    </row>
    <row r="362" spans="7:8" x14ac:dyDescent="0.25">
      <c r="G362" s="101"/>
      <c r="H362" s="100"/>
    </row>
    <row r="363" spans="7:8" x14ac:dyDescent="0.25">
      <c r="G363" s="101"/>
      <c r="H363" s="100"/>
    </row>
    <row r="364" spans="7:8" x14ac:dyDescent="0.25">
      <c r="G364" s="101"/>
      <c r="H364" s="100"/>
    </row>
    <row r="365" spans="7:8" x14ac:dyDescent="0.25">
      <c r="G365" s="101"/>
      <c r="H365" s="100"/>
    </row>
    <row r="366" spans="7:8" x14ac:dyDescent="0.25">
      <c r="G366" s="101"/>
      <c r="H366" s="100"/>
    </row>
    <row r="367" spans="7:8" x14ac:dyDescent="0.25">
      <c r="G367" s="101"/>
      <c r="H367" s="100"/>
    </row>
    <row r="368" spans="7:8" x14ac:dyDescent="0.25">
      <c r="G368" s="101"/>
      <c r="H368" s="100"/>
    </row>
    <row r="369" spans="7:8" x14ac:dyDescent="0.25">
      <c r="G369" s="101"/>
      <c r="H369" s="100"/>
    </row>
    <row r="370" spans="7:8" x14ac:dyDescent="0.25">
      <c r="G370" s="101"/>
      <c r="H370" s="100"/>
    </row>
    <row r="371" spans="7:8" x14ac:dyDescent="0.25">
      <c r="G371" s="101"/>
      <c r="H371" s="100"/>
    </row>
    <row r="372" spans="7:8" x14ac:dyDescent="0.25">
      <c r="G372" s="101"/>
      <c r="H372" s="100"/>
    </row>
    <row r="373" spans="7:8" x14ac:dyDescent="0.25">
      <c r="G373" s="101"/>
      <c r="H373" s="100"/>
    </row>
    <row r="374" spans="7:8" x14ac:dyDescent="0.25">
      <c r="G374" s="101"/>
      <c r="H374" s="100"/>
    </row>
    <row r="375" spans="7:8" x14ac:dyDescent="0.25">
      <c r="G375" s="101"/>
      <c r="H375" s="100"/>
    </row>
    <row r="376" spans="7:8" x14ac:dyDescent="0.25">
      <c r="G376" s="101"/>
      <c r="H376" s="100"/>
    </row>
    <row r="377" spans="7:8" x14ac:dyDescent="0.25">
      <c r="G377" s="101"/>
      <c r="H377" s="100"/>
    </row>
    <row r="378" spans="7:8" x14ac:dyDescent="0.25">
      <c r="G378" s="101"/>
      <c r="H378" s="100"/>
    </row>
    <row r="379" spans="7:8" x14ac:dyDescent="0.25">
      <c r="G379" s="101"/>
      <c r="H379" s="100"/>
    </row>
    <row r="380" spans="7:8" x14ac:dyDescent="0.25">
      <c r="G380" s="101"/>
      <c r="H380" s="100"/>
    </row>
    <row r="381" spans="7:8" x14ac:dyDescent="0.25">
      <c r="G381" s="101"/>
      <c r="H381" s="100"/>
    </row>
    <row r="382" spans="7:8" x14ac:dyDescent="0.25">
      <c r="G382" s="101"/>
      <c r="H382" s="100"/>
    </row>
    <row r="383" spans="7:8" x14ac:dyDescent="0.25">
      <c r="G383" s="101"/>
      <c r="H383" s="100"/>
    </row>
    <row r="384" spans="7:8" x14ac:dyDescent="0.25">
      <c r="G384" s="101"/>
      <c r="H384" s="100"/>
    </row>
    <row r="385" spans="7:8" x14ac:dyDescent="0.25">
      <c r="G385" s="101"/>
      <c r="H385" s="100"/>
    </row>
    <row r="386" spans="7:8" x14ac:dyDescent="0.25">
      <c r="G386" s="101"/>
      <c r="H386" s="100"/>
    </row>
    <row r="387" spans="7:8" x14ac:dyDescent="0.25">
      <c r="G387" s="101"/>
      <c r="H387" s="100"/>
    </row>
    <row r="388" spans="7:8" x14ac:dyDescent="0.25">
      <c r="G388" s="101"/>
      <c r="H388" s="100"/>
    </row>
    <row r="389" spans="7:8" x14ac:dyDescent="0.25">
      <c r="G389" s="101"/>
      <c r="H389" s="100"/>
    </row>
    <row r="390" spans="7:8" x14ac:dyDescent="0.25">
      <c r="G390" s="101"/>
      <c r="H390" s="100"/>
    </row>
    <row r="391" spans="7:8" x14ac:dyDescent="0.25">
      <c r="G391" s="101"/>
      <c r="H391" s="100"/>
    </row>
    <row r="392" spans="7:8" x14ac:dyDescent="0.25">
      <c r="G392" s="101"/>
      <c r="H392" s="100"/>
    </row>
    <row r="393" spans="7:8" x14ac:dyDescent="0.25">
      <c r="G393" s="101"/>
      <c r="H393" s="100"/>
    </row>
    <row r="394" spans="7:8" x14ac:dyDescent="0.25">
      <c r="G394" s="101"/>
      <c r="H394" s="100"/>
    </row>
    <row r="395" spans="7:8" x14ac:dyDescent="0.25">
      <c r="G395" s="101"/>
      <c r="H395" s="100"/>
    </row>
    <row r="396" spans="7:8" x14ac:dyDescent="0.25">
      <c r="G396" s="101"/>
      <c r="H396" s="100"/>
    </row>
    <row r="397" spans="7:8" x14ac:dyDescent="0.25">
      <c r="G397" s="101"/>
      <c r="H397" s="100"/>
    </row>
    <row r="398" spans="7:8" x14ac:dyDescent="0.25">
      <c r="G398" s="101"/>
      <c r="H398" s="100"/>
    </row>
    <row r="399" spans="7:8" x14ac:dyDescent="0.25">
      <c r="G399" s="101"/>
      <c r="H399" s="100"/>
    </row>
    <row r="400" spans="7:8" x14ac:dyDescent="0.25">
      <c r="G400" s="101"/>
      <c r="H400" s="100"/>
    </row>
    <row r="401" spans="7:8" x14ac:dyDescent="0.25">
      <c r="G401" s="101"/>
      <c r="H401" s="100"/>
    </row>
    <row r="402" spans="7:8" x14ac:dyDescent="0.25">
      <c r="G402" s="101"/>
      <c r="H402" s="100"/>
    </row>
    <row r="403" spans="7:8" x14ac:dyDescent="0.25">
      <c r="G403" s="101"/>
      <c r="H403" s="100"/>
    </row>
    <row r="404" spans="7:8" x14ac:dyDescent="0.25">
      <c r="G404" s="101"/>
      <c r="H404" s="100"/>
    </row>
    <row r="405" spans="7:8" x14ac:dyDescent="0.25">
      <c r="G405" s="101"/>
      <c r="H405" s="100"/>
    </row>
    <row r="406" spans="7:8" x14ac:dyDescent="0.25">
      <c r="G406" s="101"/>
      <c r="H406" s="100"/>
    </row>
    <row r="407" spans="7:8" x14ac:dyDescent="0.25">
      <c r="G407" s="101"/>
      <c r="H407" s="100"/>
    </row>
    <row r="408" spans="7:8" x14ac:dyDescent="0.25">
      <c r="G408" s="101"/>
      <c r="H408" s="100"/>
    </row>
    <row r="409" spans="7:8" x14ac:dyDescent="0.25">
      <c r="G409" s="101"/>
      <c r="H409" s="100"/>
    </row>
    <row r="410" spans="7:8" x14ac:dyDescent="0.25">
      <c r="G410" s="101"/>
      <c r="H410" s="100"/>
    </row>
    <row r="411" spans="7:8" x14ac:dyDescent="0.25">
      <c r="G411" s="101"/>
      <c r="H411" s="100"/>
    </row>
    <row r="412" spans="7:8" x14ac:dyDescent="0.25">
      <c r="G412" s="101"/>
      <c r="H412" s="100"/>
    </row>
    <row r="413" spans="7:8" x14ac:dyDescent="0.25">
      <c r="G413" s="101"/>
      <c r="H413" s="100"/>
    </row>
    <row r="414" spans="7:8" x14ac:dyDescent="0.25">
      <c r="G414" s="101"/>
      <c r="H414" s="100"/>
    </row>
    <row r="415" spans="7:8" x14ac:dyDescent="0.25">
      <c r="G415" s="101"/>
      <c r="H415" s="100"/>
    </row>
    <row r="416" spans="7:8" x14ac:dyDescent="0.25">
      <c r="G416" s="101"/>
      <c r="H416" s="100"/>
    </row>
    <row r="417" spans="7:8" x14ac:dyDescent="0.25">
      <c r="G417" s="101"/>
      <c r="H417" s="100"/>
    </row>
    <row r="418" spans="7:8" x14ac:dyDescent="0.25">
      <c r="G418" s="101"/>
      <c r="H418" s="100"/>
    </row>
    <row r="419" spans="7:8" x14ac:dyDescent="0.25">
      <c r="G419" s="101"/>
      <c r="H419" s="100"/>
    </row>
    <row r="420" spans="7:8" x14ac:dyDescent="0.25">
      <c r="G420" s="101"/>
      <c r="H420" s="100"/>
    </row>
    <row r="421" spans="7:8" x14ac:dyDescent="0.25">
      <c r="G421" s="101"/>
      <c r="H421" s="100"/>
    </row>
    <row r="422" spans="7:8" x14ac:dyDescent="0.25">
      <c r="G422" s="101"/>
      <c r="H422" s="100"/>
    </row>
    <row r="423" spans="7:8" x14ac:dyDescent="0.25">
      <c r="G423" s="101"/>
      <c r="H423" s="100"/>
    </row>
    <row r="424" spans="7:8" x14ac:dyDescent="0.25">
      <c r="G424" s="101"/>
      <c r="H424" s="100"/>
    </row>
    <row r="425" spans="7:8" x14ac:dyDescent="0.25">
      <c r="G425" s="101"/>
      <c r="H425" s="100"/>
    </row>
    <row r="426" spans="7:8" x14ac:dyDescent="0.25">
      <c r="G426" s="101"/>
      <c r="H426" s="100"/>
    </row>
    <row r="427" spans="7:8" x14ac:dyDescent="0.25">
      <c r="G427" s="101"/>
      <c r="H427" s="100"/>
    </row>
    <row r="428" spans="7:8" x14ac:dyDescent="0.25">
      <c r="G428" s="101"/>
      <c r="H428" s="100"/>
    </row>
    <row r="429" spans="7:8" x14ac:dyDescent="0.25">
      <c r="G429" s="101"/>
      <c r="H429" s="100"/>
    </row>
    <row r="430" spans="7:8" x14ac:dyDescent="0.25">
      <c r="G430" s="101"/>
      <c r="H430" s="100"/>
    </row>
    <row r="431" spans="7:8" x14ac:dyDescent="0.25">
      <c r="G431" s="101"/>
      <c r="H431" s="100"/>
    </row>
    <row r="432" spans="7:8" x14ac:dyDescent="0.25">
      <c r="G432" s="101"/>
      <c r="H432" s="100"/>
    </row>
    <row r="433" spans="7:8" x14ac:dyDescent="0.25">
      <c r="G433" s="101"/>
      <c r="H433" s="100"/>
    </row>
    <row r="434" spans="7:8" x14ac:dyDescent="0.25">
      <c r="G434" s="101"/>
      <c r="H434" s="100"/>
    </row>
    <row r="435" spans="7:8" x14ac:dyDescent="0.25">
      <c r="G435" s="101"/>
      <c r="H435" s="100"/>
    </row>
    <row r="436" spans="7:8" x14ac:dyDescent="0.25">
      <c r="G436" s="101"/>
      <c r="H436" s="100"/>
    </row>
    <row r="437" spans="7:8" x14ac:dyDescent="0.25">
      <c r="G437" s="101"/>
      <c r="H437" s="100"/>
    </row>
    <row r="438" spans="7:8" x14ac:dyDescent="0.25">
      <c r="G438" s="101"/>
      <c r="H438" s="100"/>
    </row>
    <row r="439" spans="7:8" x14ac:dyDescent="0.25">
      <c r="G439" s="101"/>
      <c r="H439" s="100"/>
    </row>
    <row r="440" spans="7:8" x14ac:dyDescent="0.25">
      <c r="G440" s="101"/>
      <c r="H440" s="100"/>
    </row>
    <row r="441" spans="7:8" x14ac:dyDescent="0.25">
      <c r="G441" s="101"/>
      <c r="H441" s="100"/>
    </row>
    <row r="442" spans="7:8" x14ac:dyDescent="0.25">
      <c r="G442" s="101"/>
      <c r="H442" s="100"/>
    </row>
    <row r="443" spans="7:8" x14ac:dyDescent="0.25">
      <c r="G443" s="101"/>
      <c r="H443" s="100"/>
    </row>
    <row r="444" spans="7:8" x14ac:dyDescent="0.25">
      <c r="G444" s="101"/>
      <c r="H444" s="100"/>
    </row>
    <row r="445" spans="7:8" x14ac:dyDescent="0.25">
      <c r="G445" s="101"/>
      <c r="H445" s="100"/>
    </row>
    <row r="446" spans="7:8" x14ac:dyDescent="0.25">
      <c r="G446" s="101"/>
      <c r="H446" s="100"/>
    </row>
    <row r="447" spans="7:8" x14ac:dyDescent="0.25">
      <c r="G447" s="101"/>
      <c r="H447" s="100"/>
    </row>
    <row r="448" spans="7:8" x14ac:dyDescent="0.25">
      <c r="G448" s="101"/>
      <c r="H448" s="100"/>
    </row>
    <row r="449" spans="7:8" x14ac:dyDescent="0.25">
      <c r="G449" s="101"/>
      <c r="H449" s="100"/>
    </row>
    <row r="450" spans="7:8" x14ac:dyDescent="0.25">
      <c r="G450" s="101"/>
      <c r="H450" s="100"/>
    </row>
    <row r="451" spans="7:8" x14ac:dyDescent="0.25">
      <c r="G451" s="101"/>
      <c r="H451" s="100"/>
    </row>
    <row r="452" spans="7:8" x14ac:dyDescent="0.25">
      <c r="G452" s="101"/>
      <c r="H452" s="100"/>
    </row>
    <row r="453" spans="7:8" x14ac:dyDescent="0.25">
      <c r="G453" s="101"/>
      <c r="H453" s="100"/>
    </row>
    <row r="454" spans="7:8" x14ac:dyDescent="0.25">
      <c r="G454" s="101"/>
      <c r="H454" s="100"/>
    </row>
    <row r="455" spans="7:8" x14ac:dyDescent="0.25">
      <c r="G455" s="101"/>
      <c r="H455" s="100"/>
    </row>
    <row r="456" spans="7:8" x14ac:dyDescent="0.25">
      <c r="G456" s="101"/>
      <c r="H456" s="100"/>
    </row>
    <row r="457" spans="7:8" x14ac:dyDescent="0.25">
      <c r="G457" s="101"/>
      <c r="H457" s="100"/>
    </row>
    <row r="458" spans="7:8" x14ac:dyDescent="0.25">
      <c r="G458" s="101"/>
      <c r="H458" s="100"/>
    </row>
    <row r="459" spans="7:8" x14ac:dyDescent="0.25">
      <c r="G459" s="101"/>
      <c r="H459" s="100"/>
    </row>
    <row r="460" spans="7:8" x14ac:dyDescent="0.25">
      <c r="G460" s="101"/>
      <c r="H460" s="100"/>
    </row>
    <row r="461" spans="7:8" x14ac:dyDescent="0.25">
      <c r="G461" s="101"/>
      <c r="H461" s="100"/>
    </row>
    <row r="462" spans="7:8" x14ac:dyDescent="0.25">
      <c r="G462" s="101"/>
      <c r="H462" s="100"/>
    </row>
    <row r="463" spans="7:8" x14ac:dyDescent="0.25">
      <c r="G463" s="101"/>
      <c r="H463" s="100"/>
    </row>
    <row r="464" spans="7:8" x14ac:dyDescent="0.25">
      <c r="G464" s="101"/>
      <c r="H464" s="100"/>
    </row>
    <row r="465" spans="7:8" x14ac:dyDescent="0.25">
      <c r="G465" s="101"/>
      <c r="H465" s="100"/>
    </row>
    <row r="466" spans="7:8" x14ac:dyDescent="0.25">
      <c r="G466" s="101"/>
      <c r="H466" s="100"/>
    </row>
    <row r="467" spans="7:8" x14ac:dyDescent="0.25">
      <c r="G467" s="101"/>
      <c r="H467" s="100"/>
    </row>
    <row r="468" spans="7:8" x14ac:dyDescent="0.25">
      <c r="G468" s="101"/>
      <c r="H468" s="100"/>
    </row>
    <row r="469" spans="7:8" x14ac:dyDescent="0.25">
      <c r="G469" s="101"/>
      <c r="H469" s="100"/>
    </row>
    <row r="470" spans="7:8" x14ac:dyDescent="0.25">
      <c r="G470" s="101"/>
      <c r="H470" s="100"/>
    </row>
    <row r="471" spans="7:8" x14ac:dyDescent="0.25">
      <c r="G471" s="101"/>
      <c r="H471" s="100"/>
    </row>
    <row r="472" spans="7:8" x14ac:dyDescent="0.25">
      <c r="G472" s="101"/>
      <c r="H472" s="100"/>
    </row>
    <row r="473" spans="7:8" x14ac:dyDescent="0.25">
      <c r="G473" s="101"/>
      <c r="H473" s="100"/>
    </row>
    <row r="474" spans="7:8" x14ac:dyDescent="0.25">
      <c r="G474" s="101"/>
      <c r="H474" s="100"/>
    </row>
    <row r="475" spans="7:8" x14ac:dyDescent="0.25">
      <c r="G475" s="101"/>
      <c r="H475" s="100"/>
    </row>
    <row r="476" spans="7:8" x14ac:dyDescent="0.25">
      <c r="G476" s="101"/>
      <c r="H476" s="100"/>
    </row>
    <row r="477" spans="7:8" x14ac:dyDescent="0.25">
      <c r="G477" s="101"/>
      <c r="H477" s="100"/>
    </row>
    <row r="478" spans="7:8" x14ac:dyDescent="0.25">
      <c r="G478" s="101"/>
      <c r="H478" s="100"/>
    </row>
    <row r="479" spans="7:8" x14ac:dyDescent="0.25">
      <c r="G479" s="101"/>
      <c r="H479" s="100"/>
    </row>
    <row r="480" spans="7:8" x14ac:dyDescent="0.25">
      <c r="G480" s="101"/>
      <c r="H480" s="100"/>
    </row>
    <row r="481" spans="7:8" x14ac:dyDescent="0.25">
      <c r="G481" s="101"/>
      <c r="H481" s="100"/>
    </row>
    <row r="482" spans="7:8" x14ac:dyDescent="0.25">
      <c r="G482" s="101"/>
      <c r="H482" s="100"/>
    </row>
    <row r="483" spans="7:8" x14ac:dyDescent="0.25">
      <c r="G483" s="101"/>
      <c r="H483" s="100"/>
    </row>
    <row r="484" spans="7:8" x14ac:dyDescent="0.25">
      <c r="G484" s="101"/>
      <c r="H484" s="100"/>
    </row>
    <row r="485" spans="7:8" x14ac:dyDescent="0.25">
      <c r="G485" s="101"/>
      <c r="H485" s="100"/>
    </row>
    <row r="486" spans="7:8" x14ac:dyDescent="0.25">
      <c r="G486" s="101"/>
      <c r="H486" s="100"/>
    </row>
    <row r="487" spans="7:8" x14ac:dyDescent="0.25">
      <c r="G487" s="101"/>
      <c r="H487" s="100"/>
    </row>
    <row r="488" spans="7:8" x14ac:dyDescent="0.25">
      <c r="G488" s="101"/>
      <c r="H488" s="100"/>
    </row>
    <row r="489" spans="7:8" x14ac:dyDescent="0.25">
      <c r="G489" s="101"/>
      <c r="H489" s="100"/>
    </row>
    <row r="490" spans="7:8" x14ac:dyDescent="0.25">
      <c r="G490" s="101"/>
      <c r="H490" s="100"/>
    </row>
    <row r="491" spans="7:8" x14ac:dyDescent="0.25">
      <c r="G491" s="101"/>
      <c r="H491" s="100"/>
    </row>
    <row r="492" spans="7:8" x14ac:dyDescent="0.25">
      <c r="G492" s="101"/>
      <c r="H492" s="100"/>
    </row>
    <row r="493" spans="7:8" x14ac:dyDescent="0.25">
      <c r="G493" s="101"/>
      <c r="H493" s="100"/>
    </row>
    <row r="494" spans="7:8" x14ac:dyDescent="0.25">
      <c r="G494" s="101"/>
      <c r="H494" s="100"/>
    </row>
    <row r="495" spans="7:8" x14ac:dyDescent="0.25">
      <c r="G495" s="101"/>
      <c r="H495" s="100"/>
    </row>
    <row r="496" spans="7:8" x14ac:dyDescent="0.25">
      <c r="G496" s="101"/>
      <c r="H496" s="100"/>
    </row>
    <row r="497" spans="7:8" x14ac:dyDescent="0.25">
      <c r="G497" s="101"/>
      <c r="H497" s="100"/>
    </row>
    <row r="498" spans="7:8" x14ac:dyDescent="0.25">
      <c r="G498" s="101"/>
      <c r="H498" s="100"/>
    </row>
    <row r="499" spans="7:8" x14ac:dyDescent="0.25">
      <c r="G499" s="101"/>
      <c r="H499" s="100"/>
    </row>
    <row r="500" spans="7:8" x14ac:dyDescent="0.25">
      <c r="G500" s="101"/>
      <c r="H500" s="100"/>
    </row>
    <row r="501" spans="7:8" x14ac:dyDescent="0.25">
      <c r="G501" s="101"/>
      <c r="H501" s="100"/>
    </row>
    <row r="502" spans="7:8" x14ac:dyDescent="0.25">
      <c r="G502" s="101"/>
      <c r="H502" s="100"/>
    </row>
    <row r="503" spans="7:8" x14ac:dyDescent="0.25">
      <c r="G503" s="101"/>
      <c r="H503" s="100"/>
    </row>
    <row r="504" spans="7:8" x14ac:dyDescent="0.25">
      <c r="G504" s="101"/>
      <c r="H504" s="100"/>
    </row>
    <row r="505" spans="7:8" x14ac:dyDescent="0.25">
      <c r="G505" s="101"/>
      <c r="H505" s="100"/>
    </row>
    <row r="506" spans="7:8" x14ac:dyDescent="0.25">
      <c r="G506" s="101"/>
      <c r="H506" s="100"/>
    </row>
    <row r="507" spans="7:8" x14ac:dyDescent="0.25">
      <c r="G507" s="101"/>
      <c r="H507" s="100"/>
    </row>
    <row r="508" spans="7:8" x14ac:dyDescent="0.25">
      <c r="G508" s="101"/>
      <c r="H508" s="100"/>
    </row>
    <row r="509" spans="7:8" x14ac:dyDescent="0.25">
      <c r="G509" s="101"/>
      <c r="H509" s="100"/>
    </row>
    <row r="510" spans="7:8" x14ac:dyDescent="0.25">
      <c r="G510" s="101"/>
      <c r="H510" s="100"/>
    </row>
    <row r="511" spans="7:8" x14ac:dyDescent="0.25">
      <c r="G511" s="101"/>
      <c r="H511" s="100"/>
    </row>
    <row r="512" spans="7:8" x14ac:dyDescent="0.25">
      <c r="G512" s="101"/>
      <c r="H512" s="100"/>
    </row>
    <row r="513" spans="7:8" x14ac:dyDescent="0.25">
      <c r="G513" s="101"/>
      <c r="H513" s="100"/>
    </row>
    <row r="514" spans="7:8" x14ac:dyDescent="0.25">
      <c r="G514" s="101"/>
      <c r="H514" s="100"/>
    </row>
    <row r="515" spans="7:8" x14ac:dyDescent="0.25">
      <c r="G515" s="101"/>
      <c r="H515" s="100"/>
    </row>
    <row r="516" spans="7:8" x14ac:dyDescent="0.25">
      <c r="G516" s="101"/>
      <c r="H516" s="100"/>
    </row>
    <row r="517" spans="7:8" x14ac:dyDescent="0.25">
      <c r="G517" s="101"/>
      <c r="H517" s="100"/>
    </row>
    <row r="518" spans="7:8" x14ac:dyDescent="0.25">
      <c r="G518" s="101"/>
      <c r="H518" s="100"/>
    </row>
    <row r="519" spans="7:8" x14ac:dyDescent="0.25">
      <c r="G519" s="101"/>
      <c r="H519" s="100"/>
    </row>
    <row r="520" spans="7:8" x14ac:dyDescent="0.25">
      <c r="G520" s="101"/>
      <c r="H520" s="100"/>
    </row>
    <row r="521" spans="7:8" x14ac:dyDescent="0.25">
      <c r="G521" s="101"/>
      <c r="H521" s="100"/>
    </row>
    <row r="522" spans="7:8" x14ac:dyDescent="0.25">
      <c r="G522" s="101"/>
      <c r="H522" s="100"/>
    </row>
    <row r="523" spans="7:8" x14ac:dyDescent="0.25">
      <c r="G523" s="101"/>
      <c r="H523" s="100"/>
    </row>
    <row r="524" spans="7:8" x14ac:dyDescent="0.25">
      <c r="G524" s="101"/>
      <c r="H524" s="100"/>
    </row>
    <row r="525" spans="7:8" x14ac:dyDescent="0.25">
      <c r="G525" s="101"/>
      <c r="H525" s="100"/>
    </row>
    <row r="526" spans="7:8" x14ac:dyDescent="0.25">
      <c r="G526" s="101"/>
      <c r="H526" s="100"/>
    </row>
    <row r="527" spans="7:8" x14ac:dyDescent="0.25">
      <c r="G527" s="101"/>
      <c r="H527" s="100"/>
    </row>
    <row r="528" spans="7:8" x14ac:dyDescent="0.25">
      <c r="G528" s="101"/>
      <c r="H528" s="100"/>
    </row>
    <row r="529" spans="7:8" x14ac:dyDescent="0.25">
      <c r="G529" s="101"/>
      <c r="H529" s="100"/>
    </row>
    <row r="530" spans="7:8" x14ac:dyDescent="0.25">
      <c r="G530" s="101"/>
      <c r="H530" s="100"/>
    </row>
    <row r="531" spans="7:8" x14ac:dyDescent="0.25">
      <c r="G531" s="101"/>
      <c r="H531" s="100"/>
    </row>
    <row r="532" spans="7:8" x14ac:dyDescent="0.25">
      <c r="G532" s="101"/>
      <c r="H532" s="100"/>
    </row>
    <row r="533" spans="7:8" x14ac:dyDescent="0.25">
      <c r="G533" s="101"/>
      <c r="H533" s="100"/>
    </row>
    <row r="534" spans="7:8" x14ac:dyDescent="0.25">
      <c r="G534" s="101"/>
      <c r="H534" s="100"/>
    </row>
    <row r="535" spans="7:8" x14ac:dyDescent="0.25">
      <c r="G535" s="101"/>
      <c r="H535" s="100"/>
    </row>
    <row r="536" spans="7:8" x14ac:dyDescent="0.25">
      <c r="G536" s="101"/>
      <c r="H536" s="100"/>
    </row>
    <row r="537" spans="7:8" x14ac:dyDescent="0.25">
      <c r="G537" s="101"/>
      <c r="H537" s="100"/>
    </row>
    <row r="538" spans="7:8" x14ac:dyDescent="0.25">
      <c r="G538" s="101"/>
      <c r="H538" s="100"/>
    </row>
    <row r="539" spans="7:8" x14ac:dyDescent="0.25">
      <c r="G539" s="101"/>
      <c r="H539" s="100"/>
    </row>
    <row r="540" spans="7:8" x14ac:dyDescent="0.25">
      <c r="G540" s="101"/>
      <c r="H540" s="100"/>
    </row>
    <row r="541" spans="7:8" x14ac:dyDescent="0.25">
      <c r="G541" s="101"/>
      <c r="H541" s="100"/>
    </row>
    <row r="542" spans="7:8" x14ac:dyDescent="0.25">
      <c r="G542" s="101"/>
      <c r="H542" s="100"/>
    </row>
    <row r="543" spans="7:8" x14ac:dyDescent="0.25">
      <c r="G543" s="101"/>
      <c r="H543" s="100"/>
    </row>
    <row r="544" spans="7:8" x14ac:dyDescent="0.25">
      <c r="G544" s="101"/>
      <c r="H544" s="100"/>
    </row>
    <row r="545" spans="7:8" x14ac:dyDescent="0.25">
      <c r="G545" s="101"/>
      <c r="H545" s="100"/>
    </row>
    <row r="546" spans="7:8" x14ac:dyDescent="0.25">
      <c r="G546" s="101"/>
      <c r="H546" s="100"/>
    </row>
    <row r="547" spans="7:8" x14ac:dyDescent="0.25">
      <c r="G547" s="101"/>
      <c r="H547" s="100"/>
    </row>
    <row r="548" spans="7:8" x14ac:dyDescent="0.25">
      <c r="G548" s="101"/>
      <c r="H548" s="100"/>
    </row>
    <row r="549" spans="7:8" x14ac:dyDescent="0.25">
      <c r="G549" s="101"/>
      <c r="H549" s="100"/>
    </row>
    <row r="550" spans="7:8" x14ac:dyDescent="0.25">
      <c r="G550" s="101"/>
      <c r="H550" s="100"/>
    </row>
    <row r="551" spans="7:8" x14ac:dyDescent="0.25">
      <c r="G551" s="101"/>
      <c r="H551" s="100"/>
    </row>
    <row r="552" spans="7:8" x14ac:dyDescent="0.25">
      <c r="G552" s="101"/>
      <c r="H552" s="100"/>
    </row>
    <row r="553" spans="7:8" x14ac:dyDescent="0.25">
      <c r="G553" s="101"/>
      <c r="H553" s="100"/>
    </row>
    <row r="554" spans="7:8" x14ac:dyDescent="0.25">
      <c r="G554" s="101"/>
      <c r="H554" s="100"/>
    </row>
    <row r="555" spans="7:8" x14ac:dyDescent="0.25">
      <c r="G555" s="101"/>
      <c r="H555" s="100"/>
    </row>
    <row r="556" spans="7:8" x14ac:dyDescent="0.25">
      <c r="G556" s="101"/>
      <c r="H556" s="100"/>
    </row>
    <row r="557" spans="7:8" x14ac:dyDescent="0.25">
      <c r="G557" s="101"/>
      <c r="H557" s="100"/>
    </row>
    <row r="558" spans="7:8" x14ac:dyDescent="0.25">
      <c r="G558" s="101"/>
      <c r="H558" s="100"/>
    </row>
    <row r="559" spans="7:8" x14ac:dyDescent="0.25">
      <c r="G559" s="101"/>
      <c r="H559" s="100"/>
    </row>
    <row r="560" spans="7:8" x14ac:dyDescent="0.25">
      <c r="G560" s="101"/>
      <c r="H560" s="100"/>
    </row>
    <row r="561" spans="7:8" x14ac:dyDescent="0.25">
      <c r="G561" s="101"/>
      <c r="H561" s="100"/>
    </row>
    <row r="562" spans="7:8" x14ac:dyDescent="0.25">
      <c r="G562" s="101"/>
      <c r="H562" s="100"/>
    </row>
    <row r="563" spans="7:8" x14ac:dyDescent="0.25">
      <c r="G563" s="101"/>
      <c r="H563" s="100"/>
    </row>
    <row r="564" spans="7:8" x14ac:dyDescent="0.25">
      <c r="G564" s="101"/>
      <c r="H564" s="100"/>
    </row>
    <row r="565" spans="7:8" x14ac:dyDescent="0.25">
      <c r="G565" s="101"/>
      <c r="H565" s="100"/>
    </row>
    <row r="566" spans="7:8" x14ac:dyDescent="0.25">
      <c r="G566" s="101"/>
      <c r="H566" s="100"/>
    </row>
    <row r="567" spans="7:8" x14ac:dyDescent="0.25">
      <c r="G567" s="101"/>
      <c r="H567" s="100"/>
    </row>
    <row r="568" spans="7:8" x14ac:dyDescent="0.25">
      <c r="G568" s="101"/>
      <c r="H568" s="100"/>
    </row>
    <row r="569" spans="7:8" x14ac:dyDescent="0.25">
      <c r="G569" s="101"/>
      <c r="H569" s="100"/>
    </row>
    <row r="570" spans="7:8" x14ac:dyDescent="0.25">
      <c r="G570" s="101"/>
      <c r="H570" s="100"/>
    </row>
    <row r="571" spans="7:8" x14ac:dyDescent="0.25">
      <c r="G571" s="101"/>
      <c r="H571" s="100"/>
    </row>
    <row r="572" spans="7:8" x14ac:dyDescent="0.25">
      <c r="G572" s="101"/>
      <c r="H572" s="100"/>
    </row>
    <row r="573" spans="7:8" x14ac:dyDescent="0.25">
      <c r="G573" s="101"/>
      <c r="H573" s="100"/>
    </row>
    <row r="574" spans="7:8" x14ac:dyDescent="0.25">
      <c r="G574" s="101"/>
      <c r="H574" s="100"/>
    </row>
    <row r="575" spans="7:8" x14ac:dyDescent="0.25">
      <c r="G575" s="101"/>
      <c r="H575" s="100"/>
    </row>
    <row r="576" spans="7:8" x14ac:dyDescent="0.25">
      <c r="G576" s="101"/>
      <c r="H576" s="100"/>
    </row>
    <row r="577" spans="7:8" x14ac:dyDescent="0.25">
      <c r="G577" s="101"/>
      <c r="H577" s="100"/>
    </row>
    <row r="578" spans="7:8" x14ac:dyDescent="0.25">
      <c r="G578" s="101"/>
      <c r="H578" s="100"/>
    </row>
    <row r="579" spans="7:8" x14ac:dyDescent="0.25">
      <c r="G579" s="101"/>
      <c r="H579" s="100"/>
    </row>
    <row r="580" spans="7:8" x14ac:dyDescent="0.25">
      <c r="G580" s="101"/>
      <c r="H580" s="100"/>
    </row>
    <row r="581" spans="7:8" x14ac:dyDescent="0.25">
      <c r="G581" s="101"/>
      <c r="H581" s="100"/>
    </row>
    <row r="582" spans="7:8" x14ac:dyDescent="0.25">
      <c r="G582" s="101"/>
      <c r="H582" s="100"/>
    </row>
    <row r="583" spans="7:8" x14ac:dyDescent="0.25">
      <c r="G583" s="101"/>
      <c r="H583" s="100"/>
    </row>
    <row r="584" spans="7:8" x14ac:dyDescent="0.25">
      <c r="G584" s="101"/>
      <c r="H584" s="100"/>
    </row>
    <row r="585" spans="7:8" x14ac:dyDescent="0.25">
      <c r="G585" s="101"/>
      <c r="H585" s="100"/>
    </row>
    <row r="586" spans="7:8" x14ac:dyDescent="0.25">
      <c r="G586" s="101"/>
      <c r="H586" s="100"/>
    </row>
    <row r="587" spans="7:8" x14ac:dyDescent="0.25">
      <c r="G587" s="101"/>
      <c r="H587" s="100"/>
    </row>
    <row r="588" spans="7:8" x14ac:dyDescent="0.25">
      <c r="G588" s="101"/>
      <c r="H588" s="100"/>
    </row>
    <row r="589" spans="7:8" x14ac:dyDescent="0.25">
      <c r="G589" s="101"/>
      <c r="H589" s="100"/>
    </row>
    <row r="590" spans="7:8" x14ac:dyDescent="0.25">
      <c r="G590" s="101"/>
      <c r="H590" s="100"/>
    </row>
    <row r="591" spans="7:8" x14ac:dyDescent="0.25">
      <c r="G591" s="101"/>
      <c r="H591" s="100"/>
    </row>
    <row r="592" spans="7:8" x14ac:dyDescent="0.25">
      <c r="G592" s="101"/>
      <c r="H592" s="100"/>
    </row>
    <row r="593" spans="7:8" x14ac:dyDescent="0.25">
      <c r="G593" s="101"/>
      <c r="H593" s="100"/>
    </row>
    <row r="594" spans="7:8" x14ac:dyDescent="0.25">
      <c r="G594" s="101"/>
      <c r="H594" s="100"/>
    </row>
    <row r="595" spans="7:8" x14ac:dyDescent="0.25">
      <c r="G595" s="101"/>
      <c r="H595" s="100"/>
    </row>
    <row r="596" spans="7:8" x14ac:dyDescent="0.25">
      <c r="G596" s="101"/>
      <c r="H596" s="100"/>
    </row>
    <row r="597" spans="7:8" x14ac:dyDescent="0.25">
      <c r="G597" s="101"/>
      <c r="H597" s="100"/>
    </row>
    <row r="598" spans="7:8" x14ac:dyDescent="0.25">
      <c r="G598" s="101"/>
      <c r="H598" s="100"/>
    </row>
    <row r="599" spans="7:8" x14ac:dyDescent="0.25">
      <c r="G599" s="101"/>
      <c r="H599" s="100"/>
    </row>
    <row r="600" spans="7:8" x14ac:dyDescent="0.25">
      <c r="G600" s="101"/>
      <c r="H600" s="100"/>
    </row>
    <row r="601" spans="7:8" x14ac:dyDescent="0.25">
      <c r="G601" s="101"/>
      <c r="H601" s="100"/>
    </row>
    <row r="602" spans="7:8" x14ac:dyDescent="0.25">
      <c r="G602" s="101"/>
      <c r="H602" s="100"/>
    </row>
    <row r="603" spans="7:8" x14ac:dyDescent="0.25">
      <c r="G603" s="101"/>
      <c r="H603" s="100"/>
    </row>
    <row r="604" spans="7:8" x14ac:dyDescent="0.25">
      <c r="G604" s="101"/>
      <c r="H604" s="100"/>
    </row>
    <row r="605" spans="7:8" x14ac:dyDescent="0.25">
      <c r="G605" s="101"/>
      <c r="H605" s="100"/>
    </row>
    <row r="606" spans="7:8" x14ac:dyDescent="0.25">
      <c r="G606" s="101"/>
      <c r="H606" s="100"/>
    </row>
    <row r="607" spans="7:8" x14ac:dyDescent="0.25">
      <c r="G607" s="101"/>
      <c r="H607" s="100"/>
    </row>
    <row r="608" spans="7:8" x14ac:dyDescent="0.25">
      <c r="G608" s="101"/>
      <c r="H608" s="100"/>
    </row>
    <row r="609" spans="7:8" x14ac:dyDescent="0.25">
      <c r="G609" s="101"/>
      <c r="H609" s="100"/>
    </row>
    <row r="610" spans="7:8" x14ac:dyDescent="0.25">
      <c r="G610" s="101"/>
      <c r="H610" s="100"/>
    </row>
    <row r="611" spans="7:8" x14ac:dyDescent="0.25">
      <c r="G611" s="101"/>
      <c r="H611" s="100"/>
    </row>
    <row r="612" spans="7:8" x14ac:dyDescent="0.25">
      <c r="G612" s="101"/>
      <c r="H612" s="100"/>
    </row>
    <row r="613" spans="7:8" x14ac:dyDescent="0.25">
      <c r="G613" s="101"/>
      <c r="H613" s="100"/>
    </row>
    <row r="614" spans="7:8" x14ac:dyDescent="0.25">
      <c r="G614" s="101"/>
      <c r="H614" s="100"/>
    </row>
    <row r="615" spans="7:8" x14ac:dyDescent="0.25">
      <c r="G615" s="101"/>
      <c r="H615" s="100"/>
    </row>
    <row r="616" spans="7:8" x14ac:dyDescent="0.25">
      <c r="G616" s="101"/>
      <c r="H616" s="100"/>
    </row>
    <row r="617" spans="7:8" x14ac:dyDescent="0.25">
      <c r="G617" s="101"/>
      <c r="H617" s="100"/>
    </row>
    <row r="618" spans="7:8" x14ac:dyDescent="0.25">
      <c r="G618" s="101"/>
      <c r="H618" s="100"/>
    </row>
    <row r="619" spans="7:8" x14ac:dyDescent="0.25">
      <c r="G619" s="101"/>
      <c r="H619" s="100"/>
    </row>
    <row r="620" spans="7:8" x14ac:dyDescent="0.25">
      <c r="G620" s="101"/>
      <c r="H620" s="100"/>
    </row>
    <row r="621" spans="7:8" x14ac:dyDescent="0.25">
      <c r="G621" s="101"/>
      <c r="H621" s="100"/>
    </row>
    <row r="622" spans="7:8" x14ac:dyDescent="0.25">
      <c r="G622" s="101"/>
      <c r="H622" s="100"/>
    </row>
    <row r="623" spans="7:8" x14ac:dyDescent="0.25">
      <c r="G623" s="101"/>
      <c r="H623" s="100"/>
    </row>
    <row r="624" spans="7:8" x14ac:dyDescent="0.25">
      <c r="G624" s="101"/>
      <c r="H624" s="100"/>
    </row>
    <row r="625" spans="7:8" x14ac:dyDescent="0.25">
      <c r="G625" s="101"/>
      <c r="H625" s="100"/>
    </row>
    <row r="626" spans="7:8" x14ac:dyDescent="0.25">
      <c r="G626" s="101"/>
      <c r="H626" s="100"/>
    </row>
    <row r="627" spans="7:8" x14ac:dyDescent="0.25">
      <c r="G627" s="101"/>
      <c r="H627" s="100"/>
    </row>
    <row r="628" spans="7:8" x14ac:dyDescent="0.25">
      <c r="G628" s="101"/>
      <c r="H628" s="100"/>
    </row>
    <row r="629" spans="7:8" x14ac:dyDescent="0.25">
      <c r="G629" s="101"/>
      <c r="H629" s="100"/>
    </row>
    <row r="630" spans="7:8" x14ac:dyDescent="0.25">
      <c r="G630" s="101"/>
      <c r="H630" s="100"/>
    </row>
    <row r="631" spans="7:8" x14ac:dyDescent="0.25">
      <c r="G631" s="101"/>
      <c r="H631" s="100"/>
    </row>
    <row r="632" spans="7:8" x14ac:dyDescent="0.25">
      <c r="G632" s="101"/>
      <c r="H632" s="100"/>
    </row>
    <row r="633" spans="7:8" x14ac:dyDescent="0.25">
      <c r="G633" s="101"/>
      <c r="H633" s="100"/>
    </row>
    <row r="634" spans="7:8" x14ac:dyDescent="0.25">
      <c r="G634" s="101"/>
      <c r="H634" s="100"/>
    </row>
    <row r="635" spans="7:8" x14ac:dyDescent="0.25">
      <c r="G635" s="101"/>
      <c r="H635" s="100"/>
    </row>
    <row r="636" spans="7:8" x14ac:dyDescent="0.25">
      <c r="G636" s="101"/>
      <c r="H636" s="100"/>
    </row>
    <row r="637" spans="7:8" x14ac:dyDescent="0.25">
      <c r="G637" s="101"/>
      <c r="H637" s="100"/>
    </row>
    <row r="638" spans="7:8" x14ac:dyDescent="0.25">
      <c r="G638" s="101"/>
      <c r="H638" s="100"/>
    </row>
    <row r="639" spans="7:8" x14ac:dyDescent="0.25">
      <c r="G639" s="101"/>
      <c r="H639" s="100"/>
    </row>
    <row r="640" spans="7:8" x14ac:dyDescent="0.25">
      <c r="G640" s="101"/>
      <c r="H640" s="100"/>
    </row>
    <row r="641" spans="7:8" x14ac:dyDescent="0.25">
      <c r="G641" s="101"/>
      <c r="H641" s="100"/>
    </row>
    <row r="642" spans="7:8" x14ac:dyDescent="0.25">
      <c r="G642" s="101"/>
      <c r="H642" s="100"/>
    </row>
    <row r="643" spans="7:8" x14ac:dyDescent="0.25">
      <c r="G643" s="101"/>
      <c r="H643" s="100"/>
    </row>
    <row r="644" spans="7:8" x14ac:dyDescent="0.25">
      <c r="G644" s="101"/>
      <c r="H644" s="100"/>
    </row>
    <row r="645" spans="7:8" x14ac:dyDescent="0.25">
      <c r="G645" s="101"/>
      <c r="H645" s="100"/>
    </row>
    <row r="646" spans="7:8" x14ac:dyDescent="0.25">
      <c r="G646" s="101"/>
      <c r="H646" s="100"/>
    </row>
    <row r="647" spans="7:8" x14ac:dyDescent="0.25">
      <c r="G647" s="101"/>
      <c r="H647" s="100"/>
    </row>
    <row r="648" spans="7:8" x14ac:dyDescent="0.25">
      <c r="G648" s="101"/>
      <c r="H648" s="100"/>
    </row>
    <row r="649" spans="7:8" x14ac:dyDescent="0.25">
      <c r="G649" s="101"/>
      <c r="H649" s="100"/>
    </row>
    <row r="650" spans="7:8" x14ac:dyDescent="0.25">
      <c r="G650" s="101"/>
      <c r="H650" s="100"/>
    </row>
    <row r="651" spans="7:8" x14ac:dyDescent="0.25">
      <c r="G651" s="101"/>
      <c r="H651" s="100"/>
    </row>
    <row r="652" spans="7:8" x14ac:dyDescent="0.25">
      <c r="G652" s="101"/>
      <c r="H652" s="100"/>
    </row>
    <row r="653" spans="7:8" x14ac:dyDescent="0.25">
      <c r="G653" s="101"/>
      <c r="H653" s="100"/>
    </row>
    <row r="654" spans="7:8" x14ac:dyDescent="0.25">
      <c r="G654" s="101"/>
      <c r="H654" s="100"/>
    </row>
    <row r="655" spans="7:8" x14ac:dyDescent="0.25">
      <c r="G655" s="101"/>
      <c r="H655" s="100"/>
    </row>
    <row r="656" spans="7:8" x14ac:dyDescent="0.25">
      <c r="G656" s="101"/>
      <c r="H656" s="100"/>
    </row>
    <row r="657" spans="7:8" x14ac:dyDescent="0.25">
      <c r="G657" s="101"/>
      <c r="H657" s="100"/>
    </row>
    <row r="658" spans="7:8" x14ac:dyDescent="0.25">
      <c r="G658" s="101"/>
      <c r="H658" s="100"/>
    </row>
    <row r="659" spans="7:8" x14ac:dyDescent="0.25">
      <c r="G659" s="101"/>
      <c r="H659" s="100"/>
    </row>
    <row r="660" spans="7:8" x14ac:dyDescent="0.25">
      <c r="G660" s="101"/>
      <c r="H660" s="100"/>
    </row>
    <row r="661" spans="7:8" x14ac:dyDescent="0.25">
      <c r="G661" s="101"/>
      <c r="H661" s="100"/>
    </row>
    <row r="662" spans="7:8" x14ac:dyDescent="0.25">
      <c r="G662" s="101"/>
      <c r="H662" s="100"/>
    </row>
    <row r="663" spans="7:8" x14ac:dyDescent="0.25">
      <c r="G663" s="101"/>
      <c r="H663" s="100"/>
    </row>
    <row r="664" spans="7:8" x14ac:dyDescent="0.25">
      <c r="G664" s="101"/>
      <c r="H664" s="100"/>
    </row>
    <row r="665" spans="7:8" x14ac:dyDescent="0.25">
      <c r="G665" s="101"/>
      <c r="H665" s="100"/>
    </row>
    <row r="666" spans="7:8" x14ac:dyDescent="0.25">
      <c r="G666" s="101"/>
      <c r="H666" s="100"/>
    </row>
    <row r="667" spans="7:8" x14ac:dyDescent="0.25">
      <c r="G667" s="101"/>
      <c r="H667" s="100"/>
    </row>
    <row r="668" spans="7:8" x14ac:dyDescent="0.25">
      <c r="G668" s="101"/>
      <c r="H668" s="100"/>
    </row>
    <row r="669" spans="7:8" x14ac:dyDescent="0.25">
      <c r="G669" s="101"/>
      <c r="H669" s="100"/>
    </row>
    <row r="670" spans="7:8" x14ac:dyDescent="0.25">
      <c r="G670" s="101"/>
      <c r="H670" s="100"/>
    </row>
    <row r="671" spans="7:8" x14ac:dyDescent="0.25">
      <c r="G671" s="101"/>
      <c r="H671" s="100"/>
    </row>
    <row r="672" spans="7:8" x14ac:dyDescent="0.25">
      <c r="G672" s="101"/>
      <c r="H672" s="100"/>
    </row>
    <row r="673" spans="7:8" x14ac:dyDescent="0.25">
      <c r="G673" s="101"/>
      <c r="H673" s="100"/>
    </row>
    <row r="674" spans="7:8" x14ac:dyDescent="0.25">
      <c r="G674" s="101"/>
      <c r="H674" s="100"/>
    </row>
    <row r="675" spans="7:8" x14ac:dyDescent="0.25">
      <c r="G675" s="101"/>
      <c r="H675" s="100"/>
    </row>
    <row r="676" spans="7:8" x14ac:dyDescent="0.25">
      <c r="G676" s="101"/>
      <c r="H676" s="100"/>
    </row>
    <row r="677" spans="7:8" x14ac:dyDescent="0.25">
      <c r="G677" s="101"/>
      <c r="H677" s="100"/>
    </row>
    <row r="678" spans="7:8" x14ac:dyDescent="0.25">
      <c r="G678" s="101"/>
      <c r="H678" s="100"/>
    </row>
    <row r="679" spans="7:8" x14ac:dyDescent="0.25">
      <c r="G679" s="101"/>
      <c r="H679" s="100"/>
    </row>
    <row r="680" spans="7:8" x14ac:dyDescent="0.25">
      <c r="G680" s="101"/>
      <c r="H680" s="100"/>
    </row>
    <row r="681" spans="7:8" x14ac:dyDescent="0.25">
      <c r="G681" s="101"/>
      <c r="H681" s="100"/>
    </row>
    <row r="682" spans="7:8" x14ac:dyDescent="0.25">
      <c r="G682" s="101"/>
      <c r="H682" s="100"/>
    </row>
    <row r="683" spans="7:8" x14ac:dyDescent="0.25">
      <c r="G683" s="101"/>
      <c r="H683" s="100"/>
    </row>
    <row r="684" spans="7:8" x14ac:dyDescent="0.25">
      <c r="G684" s="101"/>
      <c r="H684" s="100"/>
    </row>
    <row r="685" spans="7:8" x14ac:dyDescent="0.25">
      <c r="G685" s="101"/>
      <c r="H685" s="100"/>
    </row>
    <row r="686" spans="7:8" x14ac:dyDescent="0.25">
      <c r="G686" s="101"/>
      <c r="H686" s="100"/>
    </row>
    <row r="687" spans="7:8" x14ac:dyDescent="0.25">
      <c r="G687" s="101"/>
      <c r="H687" s="100"/>
    </row>
    <row r="688" spans="7:8" x14ac:dyDescent="0.25">
      <c r="G688" s="101"/>
      <c r="H688" s="100"/>
    </row>
    <row r="689" spans="7:8" x14ac:dyDescent="0.25">
      <c r="G689" s="101"/>
      <c r="H689" s="100"/>
    </row>
    <row r="690" spans="7:8" x14ac:dyDescent="0.25">
      <c r="G690" s="101"/>
      <c r="H690" s="100"/>
    </row>
    <row r="691" spans="7:8" x14ac:dyDescent="0.25">
      <c r="G691" s="101"/>
      <c r="H691" s="100"/>
    </row>
    <row r="692" spans="7:8" x14ac:dyDescent="0.25">
      <c r="G692" s="101"/>
      <c r="H692" s="100"/>
    </row>
    <row r="693" spans="7:8" x14ac:dyDescent="0.25">
      <c r="G693" s="101"/>
      <c r="H693" s="100"/>
    </row>
    <row r="694" spans="7:8" x14ac:dyDescent="0.25">
      <c r="G694" s="101"/>
      <c r="H694" s="100"/>
    </row>
    <row r="695" spans="7:8" x14ac:dyDescent="0.25">
      <c r="G695" s="101"/>
      <c r="H695" s="100"/>
    </row>
    <row r="696" spans="7:8" x14ac:dyDescent="0.25">
      <c r="G696" s="101"/>
      <c r="H696" s="100"/>
    </row>
    <row r="697" spans="7:8" x14ac:dyDescent="0.25">
      <c r="G697" s="101"/>
      <c r="H697" s="100"/>
    </row>
    <row r="698" spans="7:8" x14ac:dyDescent="0.25">
      <c r="G698" s="101"/>
      <c r="H698" s="100"/>
    </row>
    <row r="699" spans="7:8" x14ac:dyDescent="0.25">
      <c r="G699" s="101"/>
      <c r="H699" s="100"/>
    </row>
    <row r="700" spans="7:8" x14ac:dyDescent="0.25">
      <c r="G700" s="101"/>
      <c r="H700" s="100"/>
    </row>
    <row r="701" spans="7:8" x14ac:dyDescent="0.25">
      <c r="G701" s="101"/>
      <c r="H701" s="100"/>
    </row>
    <row r="702" spans="7:8" x14ac:dyDescent="0.25">
      <c r="G702" s="101"/>
      <c r="H702" s="100"/>
    </row>
    <row r="703" spans="7:8" x14ac:dyDescent="0.25">
      <c r="G703" s="101"/>
      <c r="H703" s="100"/>
    </row>
    <row r="704" spans="7:8" x14ac:dyDescent="0.25">
      <c r="G704" s="101"/>
      <c r="H704" s="100"/>
    </row>
    <row r="705" spans="7:8" x14ac:dyDescent="0.25">
      <c r="G705" s="101"/>
      <c r="H705" s="100"/>
    </row>
    <row r="706" spans="7:8" x14ac:dyDescent="0.25">
      <c r="G706" s="101"/>
      <c r="H706" s="100"/>
    </row>
    <row r="707" spans="7:8" x14ac:dyDescent="0.25">
      <c r="G707" s="101"/>
      <c r="H707" s="100"/>
    </row>
    <row r="708" spans="7:8" x14ac:dyDescent="0.25">
      <c r="G708" s="101"/>
      <c r="H708" s="100"/>
    </row>
    <row r="709" spans="7:8" x14ac:dyDescent="0.25">
      <c r="G709" s="101"/>
      <c r="H709" s="100"/>
    </row>
    <row r="710" spans="7:8" x14ac:dyDescent="0.25">
      <c r="G710" s="101"/>
      <c r="H710" s="100"/>
    </row>
    <row r="711" spans="7:8" x14ac:dyDescent="0.25">
      <c r="G711" s="101"/>
      <c r="H711" s="100"/>
    </row>
    <row r="712" spans="7:8" x14ac:dyDescent="0.25">
      <c r="G712" s="101"/>
      <c r="H712" s="100"/>
    </row>
    <row r="713" spans="7:8" x14ac:dyDescent="0.25">
      <c r="G713" s="101"/>
      <c r="H713" s="100"/>
    </row>
    <row r="714" spans="7:8" x14ac:dyDescent="0.25">
      <c r="G714" s="101"/>
      <c r="H714" s="100"/>
    </row>
    <row r="715" spans="7:8" x14ac:dyDescent="0.25">
      <c r="G715" s="101"/>
      <c r="H715" s="100"/>
    </row>
    <row r="716" spans="7:8" x14ac:dyDescent="0.25">
      <c r="G716" s="101"/>
      <c r="H716" s="100"/>
    </row>
    <row r="717" spans="7:8" x14ac:dyDescent="0.25">
      <c r="G717" s="101"/>
      <c r="H717" s="100"/>
    </row>
    <row r="718" spans="7:8" x14ac:dyDescent="0.25">
      <c r="G718" s="101"/>
      <c r="H718" s="100"/>
    </row>
    <row r="719" spans="7:8" x14ac:dyDescent="0.25">
      <c r="G719" s="101"/>
      <c r="H719" s="100"/>
    </row>
    <row r="720" spans="7:8" x14ac:dyDescent="0.25">
      <c r="G720" s="101"/>
      <c r="H720" s="100"/>
    </row>
    <row r="721" spans="7:8" x14ac:dyDescent="0.25">
      <c r="G721" s="101"/>
      <c r="H721" s="100"/>
    </row>
    <row r="722" spans="7:8" x14ac:dyDescent="0.25">
      <c r="G722" s="101"/>
      <c r="H722" s="100"/>
    </row>
    <row r="723" spans="7:8" x14ac:dyDescent="0.25">
      <c r="G723" s="101"/>
      <c r="H723" s="100"/>
    </row>
    <row r="724" spans="7:8" x14ac:dyDescent="0.25">
      <c r="G724" s="101"/>
      <c r="H724" s="100"/>
    </row>
    <row r="725" spans="7:8" x14ac:dyDescent="0.25">
      <c r="G725" s="101"/>
      <c r="H725" s="100"/>
    </row>
    <row r="726" spans="7:8" x14ac:dyDescent="0.25">
      <c r="G726" s="101"/>
      <c r="H726" s="100"/>
    </row>
    <row r="727" spans="7:8" x14ac:dyDescent="0.25">
      <c r="G727" s="101"/>
      <c r="H727" s="100"/>
    </row>
    <row r="728" spans="7:8" x14ac:dyDescent="0.25">
      <c r="G728" s="101"/>
      <c r="H728" s="100"/>
    </row>
    <row r="729" spans="7:8" x14ac:dyDescent="0.25">
      <c r="G729" s="101"/>
      <c r="H729" s="100"/>
    </row>
    <row r="730" spans="7:8" x14ac:dyDescent="0.25">
      <c r="G730" s="101"/>
      <c r="H730" s="100"/>
    </row>
    <row r="731" spans="7:8" x14ac:dyDescent="0.25">
      <c r="G731" s="101"/>
      <c r="H731" s="100"/>
    </row>
    <row r="732" spans="7:8" x14ac:dyDescent="0.25">
      <c r="G732" s="101"/>
      <c r="H732" s="100"/>
    </row>
    <row r="733" spans="7:8" x14ac:dyDescent="0.25">
      <c r="G733" s="101"/>
      <c r="H733" s="100"/>
    </row>
    <row r="734" spans="7:8" x14ac:dyDescent="0.25">
      <c r="G734" s="101"/>
      <c r="H734" s="100"/>
    </row>
    <row r="735" spans="7:8" x14ac:dyDescent="0.25">
      <c r="G735" s="101"/>
      <c r="H735" s="100"/>
    </row>
    <row r="736" spans="7:8" x14ac:dyDescent="0.25">
      <c r="G736" s="101"/>
      <c r="H736" s="100"/>
    </row>
    <row r="737" spans="7:8" x14ac:dyDescent="0.25">
      <c r="G737" s="101"/>
      <c r="H737" s="100"/>
    </row>
    <row r="738" spans="7:8" x14ac:dyDescent="0.25">
      <c r="G738" s="101"/>
      <c r="H738" s="100"/>
    </row>
    <row r="739" spans="7:8" x14ac:dyDescent="0.25">
      <c r="G739" s="101"/>
      <c r="H739" s="100"/>
    </row>
    <row r="740" spans="7:8" x14ac:dyDescent="0.25">
      <c r="G740" s="101"/>
      <c r="H740" s="100"/>
    </row>
    <row r="741" spans="7:8" x14ac:dyDescent="0.25">
      <c r="G741" s="101"/>
      <c r="H741" s="100"/>
    </row>
    <row r="742" spans="7:8" x14ac:dyDescent="0.25">
      <c r="G742" s="101"/>
      <c r="H742" s="100"/>
    </row>
    <row r="743" spans="7:8" x14ac:dyDescent="0.25">
      <c r="G743" s="101"/>
      <c r="H743" s="100"/>
    </row>
    <row r="744" spans="7:8" x14ac:dyDescent="0.25">
      <c r="G744" s="101"/>
      <c r="H744" s="100"/>
    </row>
    <row r="745" spans="7:8" x14ac:dyDescent="0.25">
      <c r="G745" s="101"/>
      <c r="H745" s="100"/>
    </row>
    <row r="746" spans="7:8" x14ac:dyDescent="0.25">
      <c r="G746" s="101"/>
      <c r="H746" s="100"/>
    </row>
    <row r="747" spans="7:8" x14ac:dyDescent="0.25">
      <c r="G747" s="101"/>
      <c r="H747" s="100"/>
    </row>
    <row r="748" spans="7:8" x14ac:dyDescent="0.25">
      <c r="G748" s="101"/>
      <c r="H748" s="100"/>
    </row>
    <row r="749" spans="7:8" x14ac:dyDescent="0.25">
      <c r="G749" s="101"/>
      <c r="H749" s="100"/>
    </row>
    <row r="750" spans="7:8" x14ac:dyDescent="0.25">
      <c r="G750" s="101"/>
      <c r="H750" s="100"/>
    </row>
    <row r="751" spans="7:8" x14ac:dyDescent="0.25">
      <c r="G751" s="101"/>
      <c r="H751" s="100"/>
    </row>
    <row r="752" spans="7:8" x14ac:dyDescent="0.25">
      <c r="G752" s="101"/>
      <c r="H752" s="100"/>
    </row>
    <row r="753" spans="7:8" x14ac:dyDescent="0.25">
      <c r="G753" s="101"/>
      <c r="H753" s="100"/>
    </row>
    <row r="754" spans="7:8" x14ac:dyDescent="0.25">
      <c r="G754" s="101"/>
      <c r="H754" s="100"/>
    </row>
    <row r="755" spans="7:8" x14ac:dyDescent="0.25">
      <c r="G755" s="101"/>
      <c r="H755" s="100"/>
    </row>
    <row r="756" spans="7:8" x14ac:dyDescent="0.25">
      <c r="G756" s="101"/>
      <c r="H756" s="100"/>
    </row>
    <row r="757" spans="7:8" x14ac:dyDescent="0.25">
      <c r="G757" s="101"/>
      <c r="H757" s="100"/>
    </row>
    <row r="758" spans="7:8" x14ac:dyDescent="0.25">
      <c r="G758" s="101"/>
      <c r="H758" s="100"/>
    </row>
    <row r="759" spans="7:8" x14ac:dyDescent="0.25">
      <c r="G759" s="101"/>
      <c r="H759" s="100"/>
    </row>
    <row r="760" spans="7:8" x14ac:dyDescent="0.25">
      <c r="G760" s="101"/>
      <c r="H760" s="100"/>
    </row>
    <row r="761" spans="7:8" x14ac:dyDescent="0.25">
      <c r="G761" s="101"/>
      <c r="H761" s="100"/>
    </row>
    <row r="762" spans="7:8" x14ac:dyDescent="0.25">
      <c r="G762" s="101"/>
      <c r="H762" s="100"/>
    </row>
    <row r="763" spans="7:8" x14ac:dyDescent="0.25">
      <c r="G763" s="101"/>
      <c r="H763" s="100"/>
    </row>
    <row r="764" spans="7:8" x14ac:dyDescent="0.25">
      <c r="G764" s="101"/>
      <c r="H764" s="100"/>
    </row>
    <row r="765" spans="7:8" x14ac:dyDescent="0.25">
      <c r="G765" s="101"/>
      <c r="H765" s="100"/>
    </row>
    <row r="766" spans="7:8" x14ac:dyDescent="0.25">
      <c r="G766" s="101"/>
      <c r="H766" s="100"/>
    </row>
    <row r="767" spans="7:8" x14ac:dyDescent="0.25">
      <c r="G767" s="101"/>
      <c r="H767" s="100"/>
    </row>
    <row r="768" spans="7:8" x14ac:dyDescent="0.25">
      <c r="G768" s="101"/>
      <c r="H768" s="100"/>
    </row>
    <row r="769" spans="7:8" x14ac:dyDescent="0.25">
      <c r="G769" s="101"/>
      <c r="H769" s="100"/>
    </row>
    <row r="770" spans="7:8" x14ac:dyDescent="0.25">
      <c r="G770" s="101"/>
      <c r="H770" s="100"/>
    </row>
    <row r="771" spans="7:8" x14ac:dyDescent="0.25">
      <c r="G771" s="101"/>
      <c r="H771" s="100"/>
    </row>
    <row r="772" spans="7:8" x14ac:dyDescent="0.25">
      <c r="G772" s="101"/>
      <c r="H772" s="100"/>
    </row>
    <row r="773" spans="7:8" x14ac:dyDescent="0.25">
      <c r="G773" s="101"/>
      <c r="H773" s="100"/>
    </row>
    <row r="774" spans="7:8" x14ac:dyDescent="0.25">
      <c r="G774" s="101"/>
      <c r="H774" s="100"/>
    </row>
    <row r="775" spans="7:8" x14ac:dyDescent="0.25">
      <c r="G775" s="101"/>
      <c r="H775" s="100"/>
    </row>
    <row r="776" spans="7:8" x14ac:dyDescent="0.25">
      <c r="G776" s="101"/>
      <c r="H776" s="100"/>
    </row>
    <row r="777" spans="7:8" x14ac:dyDescent="0.25">
      <c r="G777" s="101"/>
      <c r="H777" s="100"/>
    </row>
    <row r="778" spans="7:8" x14ac:dyDescent="0.25">
      <c r="G778" s="101"/>
      <c r="H778" s="100"/>
    </row>
    <row r="779" spans="7:8" x14ac:dyDescent="0.25">
      <c r="G779" s="101"/>
      <c r="H779" s="100"/>
    </row>
    <row r="780" spans="7:8" x14ac:dyDescent="0.25">
      <c r="G780" s="101"/>
      <c r="H780" s="100"/>
    </row>
    <row r="781" spans="7:8" x14ac:dyDescent="0.25">
      <c r="G781" s="101"/>
      <c r="H781" s="100"/>
    </row>
    <row r="782" spans="7:8" x14ac:dyDescent="0.25">
      <c r="G782" s="101"/>
      <c r="H782" s="100"/>
    </row>
    <row r="783" spans="7:8" x14ac:dyDescent="0.25">
      <c r="G783" s="101"/>
      <c r="H783" s="100"/>
    </row>
    <row r="784" spans="7:8" x14ac:dyDescent="0.25">
      <c r="G784" s="101"/>
      <c r="H784" s="100"/>
    </row>
    <row r="785" spans="7:8" x14ac:dyDescent="0.25">
      <c r="G785" s="101"/>
      <c r="H785" s="100"/>
    </row>
    <row r="786" spans="7:8" x14ac:dyDescent="0.25">
      <c r="G786" s="101"/>
      <c r="H786" s="100"/>
    </row>
    <row r="787" spans="7:8" x14ac:dyDescent="0.25">
      <c r="G787" s="101"/>
      <c r="H787" s="100"/>
    </row>
    <row r="788" spans="7:8" x14ac:dyDescent="0.25">
      <c r="G788" s="101"/>
      <c r="H788" s="100"/>
    </row>
    <row r="789" spans="7:8" x14ac:dyDescent="0.25">
      <c r="G789" s="101"/>
      <c r="H789" s="100"/>
    </row>
    <row r="790" spans="7:8" x14ac:dyDescent="0.25">
      <c r="G790" s="101"/>
      <c r="H790" s="100"/>
    </row>
    <row r="791" spans="7:8" x14ac:dyDescent="0.25">
      <c r="G791" s="101"/>
      <c r="H791" s="100"/>
    </row>
    <row r="792" spans="7:8" x14ac:dyDescent="0.25">
      <c r="G792" s="101"/>
      <c r="H792" s="100"/>
    </row>
    <row r="793" spans="7:8" x14ac:dyDescent="0.25">
      <c r="G793" s="101"/>
      <c r="H793" s="100"/>
    </row>
    <row r="794" spans="7:8" x14ac:dyDescent="0.25">
      <c r="G794" s="101"/>
      <c r="H794" s="100"/>
    </row>
    <row r="795" spans="7:8" x14ac:dyDescent="0.25">
      <c r="G795" s="101"/>
      <c r="H795" s="100"/>
    </row>
    <row r="796" spans="7:8" x14ac:dyDescent="0.25">
      <c r="G796" s="101"/>
      <c r="H796" s="100"/>
    </row>
    <row r="797" spans="7:8" x14ac:dyDescent="0.25">
      <c r="G797" s="101"/>
      <c r="H797" s="100"/>
    </row>
    <row r="798" spans="7:8" x14ac:dyDescent="0.25">
      <c r="G798" s="101"/>
      <c r="H798" s="100"/>
    </row>
    <row r="799" spans="7:8" x14ac:dyDescent="0.25">
      <c r="G799" s="101"/>
      <c r="H799" s="100"/>
    </row>
    <row r="800" spans="7:8" x14ac:dyDescent="0.25">
      <c r="G800" s="101"/>
      <c r="H800" s="100"/>
    </row>
    <row r="801" spans="7:8" x14ac:dyDescent="0.25">
      <c r="G801" s="101"/>
      <c r="H801" s="100"/>
    </row>
    <row r="802" spans="7:8" x14ac:dyDescent="0.25">
      <c r="G802" s="101"/>
      <c r="H802" s="100"/>
    </row>
    <row r="803" spans="7:8" x14ac:dyDescent="0.25">
      <c r="G803" s="101"/>
      <c r="H803" s="100"/>
    </row>
    <row r="804" spans="7:8" x14ac:dyDescent="0.25">
      <c r="G804" s="101"/>
      <c r="H804" s="100"/>
    </row>
    <row r="805" spans="7:8" x14ac:dyDescent="0.25">
      <c r="G805" s="101"/>
      <c r="H805" s="100"/>
    </row>
    <row r="806" spans="7:8" x14ac:dyDescent="0.25">
      <c r="G806" s="101"/>
      <c r="H806" s="100"/>
    </row>
    <row r="807" spans="7:8" x14ac:dyDescent="0.25">
      <c r="G807" s="101"/>
      <c r="H807" s="100"/>
    </row>
    <row r="808" spans="7:8" x14ac:dyDescent="0.25">
      <c r="G808" s="101"/>
      <c r="H808" s="100"/>
    </row>
    <row r="809" spans="7:8" x14ac:dyDescent="0.25">
      <c r="G809" s="101"/>
      <c r="H809" s="100"/>
    </row>
    <row r="810" spans="7:8" x14ac:dyDescent="0.25">
      <c r="G810" s="101"/>
      <c r="H810" s="100"/>
    </row>
    <row r="811" spans="7:8" x14ac:dyDescent="0.25">
      <c r="G811" s="101"/>
      <c r="H811" s="100"/>
    </row>
    <row r="812" spans="7:8" x14ac:dyDescent="0.25">
      <c r="G812" s="101"/>
      <c r="H812" s="100"/>
    </row>
    <row r="813" spans="7:8" x14ac:dyDescent="0.25">
      <c r="G813" s="101"/>
      <c r="H813" s="100"/>
    </row>
    <row r="814" spans="7:8" x14ac:dyDescent="0.25">
      <c r="G814" s="101"/>
      <c r="H814" s="100"/>
    </row>
    <row r="815" spans="7:8" x14ac:dyDescent="0.25">
      <c r="G815" s="101"/>
      <c r="H815" s="100"/>
    </row>
    <row r="816" spans="7:8" x14ac:dyDescent="0.25">
      <c r="G816" s="101"/>
      <c r="H816" s="100"/>
    </row>
    <row r="817" spans="7:8" x14ac:dyDescent="0.25">
      <c r="G817" s="101"/>
      <c r="H817" s="100"/>
    </row>
    <row r="818" spans="7:8" x14ac:dyDescent="0.25">
      <c r="G818" s="101"/>
      <c r="H818" s="100"/>
    </row>
    <row r="819" spans="7:8" x14ac:dyDescent="0.25">
      <c r="G819" s="101"/>
      <c r="H819" s="100"/>
    </row>
    <row r="820" spans="7:8" x14ac:dyDescent="0.25">
      <c r="G820" s="101"/>
      <c r="H820" s="100"/>
    </row>
    <row r="821" spans="7:8" x14ac:dyDescent="0.25">
      <c r="G821" s="101"/>
      <c r="H821" s="100"/>
    </row>
    <row r="822" spans="7:8" x14ac:dyDescent="0.25">
      <c r="G822" s="101"/>
      <c r="H822" s="100"/>
    </row>
    <row r="823" spans="7:8" x14ac:dyDescent="0.25">
      <c r="G823" s="101"/>
      <c r="H823" s="100"/>
    </row>
    <row r="824" spans="7:8" x14ac:dyDescent="0.25">
      <c r="G824" s="101"/>
      <c r="H824" s="100"/>
    </row>
    <row r="825" spans="7:8" x14ac:dyDescent="0.25">
      <c r="G825" s="101"/>
      <c r="H825" s="100"/>
    </row>
    <row r="826" spans="7:8" x14ac:dyDescent="0.25">
      <c r="G826" s="101"/>
      <c r="H826" s="100"/>
    </row>
    <row r="827" spans="7:8" x14ac:dyDescent="0.25">
      <c r="G827" s="101"/>
      <c r="H827" s="100"/>
    </row>
    <row r="828" spans="7:8" x14ac:dyDescent="0.25">
      <c r="G828" s="101"/>
      <c r="H828" s="100"/>
    </row>
    <row r="829" spans="7:8" x14ac:dyDescent="0.25">
      <c r="G829" s="101"/>
      <c r="H829" s="100"/>
    </row>
    <row r="830" spans="7:8" x14ac:dyDescent="0.25">
      <c r="G830" s="101"/>
      <c r="H830" s="100"/>
    </row>
    <row r="831" spans="7:8" x14ac:dyDescent="0.25">
      <c r="G831" s="101"/>
      <c r="H831" s="100"/>
    </row>
    <row r="832" spans="7:8" x14ac:dyDescent="0.25">
      <c r="G832" s="101"/>
      <c r="H832" s="100"/>
    </row>
    <row r="833" spans="7:8" x14ac:dyDescent="0.25">
      <c r="G833" s="101"/>
      <c r="H833" s="100"/>
    </row>
    <row r="834" spans="7:8" x14ac:dyDescent="0.25">
      <c r="G834" s="101"/>
      <c r="H834" s="100"/>
    </row>
    <row r="835" spans="7:8" x14ac:dyDescent="0.25">
      <c r="G835" s="101"/>
      <c r="H835" s="100"/>
    </row>
    <row r="836" spans="7:8" x14ac:dyDescent="0.25">
      <c r="G836" s="101"/>
      <c r="H836" s="100"/>
    </row>
    <row r="837" spans="7:8" x14ac:dyDescent="0.25">
      <c r="G837" s="101"/>
      <c r="H837" s="100"/>
    </row>
    <row r="838" spans="7:8" x14ac:dyDescent="0.25">
      <c r="G838" s="101"/>
      <c r="H838" s="100"/>
    </row>
    <row r="839" spans="7:8" x14ac:dyDescent="0.25">
      <c r="G839" s="101"/>
      <c r="H839" s="100"/>
    </row>
    <row r="840" spans="7:8" x14ac:dyDescent="0.25">
      <c r="G840" s="101"/>
      <c r="H840" s="100"/>
    </row>
    <row r="841" spans="7:8" x14ac:dyDescent="0.25">
      <c r="G841" s="101"/>
      <c r="H841" s="100"/>
    </row>
    <row r="842" spans="7:8" x14ac:dyDescent="0.25">
      <c r="G842" s="101"/>
      <c r="H842" s="100"/>
    </row>
    <row r="843" spans="7:8" x14ac:dyDescent="0.25">
      <c r="G843" s="101"/>
      <c r="H843" s="100"/>
    </row>
    <row r="844" spans="7:8" x14ac:dyDescent="0.25">
      <c r="G844" s="101"/>
      <c r="H844" s="100"/>
    </row>
    <row r="845" spans="7:8" x14ac:dyDescent="0.25">
      <c r="G845" s="101"/>
      <c r="H845" s="100"/>
    </row>
    <row r="846" spans="7:8" x14ac:dyDescent="0.25">
      <c r="G846" s="101"/>
      <c r="H846" s="100"/>
    </row>
    <row r="847" spans="7:8" x14ac:dyDescent="0.25">
      <c r="G847" s="101"/>
      <c r="H847" s="100"/>
    </row>
    <row r="848" spans="7:8" x14ac:dyDescent="0.25">
      <c r="G848" s="101"/>
      <c r="H848" s="100"/>
    </row>
    <row r="849" spans="7:8" x14ac:dyDescent="0.25">
      <c r="G849" s="101"/>
      <c r="H849" s="100"/>
    </row>
    <row r="850" spans="7:8" x14ac:dyDescent="0.25">
      <c r="G850" s="101"/>
      <c r="H850" s="100"/>
    </row>
    <row r="851" spans="7:8" x14ac:dyDescent="0.25">
      <c r="G851" s="101"/>
      <c r="H851" s="100"/>
    </row>
    <row r="852" spans="7:8" x14ac:dyDescent="0.25">
      <c r="G852" s="101"/>
      <c r="H852" s="100"/>
    </row>
    <row r="853" spans="7:8" x14ac:dyDescent="0.25">
      <c r="G853" s="101"/>
      <c r="H853" s="100"/>
    </row>
    <row r="854" spans="7:8" x14ac:dyDescent="0.25">
      <c r="G854" s="101"/>
      <c r="H854" s="100"/>
    </row>
    <row r="855" spans="7:8" x14ac:dyDescent="0.25">
      <c r="G855" s="101"/>
      <c r="H855" s="100"/>
    </row>
    <row r="856" spans="7:8" x14ac:dyDescent="0.25">
      <c r="G856" s="101"/>
      <c r="H856" s="100"/>
    </row>
    <row r="857" spans="7:8" x14ac:dyDescent="0.25">
      <c r="G857" s="101"/>
      <c r="H857" s="100"/>
    </row>
    <row r="858" spans="7:8" x14ac:dyDescent="0.25">
      <c r="G858" s="101"/>
      <c r="H858" s="100"/>
    </row>
    <row r="859" spans="7:8" x14ac:dyDescent="0.25">
      <c r="G859" s="101"/>
      <c r="H859" s="100"/>
    </row>
    <row r="860" spans="7:8" x14ac:dyDescent="0.25">
      <c r="G860" s="101"/>
      <c r="H860" s="100"/>
    </row>
    <row r="861" spans="7:8" x14ac:dyDescent="0.25">
      <c r="G861" s="101"/>
      <c r="H861" s="100"/>
    </row>
    <row r="862" spans="7:8" x14ac:dyDescent="0.25">
      <c r="G862" s="101"/>
      <c r="H862" s="100"/>
    </row>
    <row r="863" spans="7:8" x14ac:dyDescent="0.25">
      <c r="G863" s="101"/>
      <c r="H863" s="100"/>
    </row>
    <row r="864" spans="7:8" x14ac:dyDescent="0.25">
      <c r="G864" s="101"/>
      <c r="H864" s="100"/>
    </row>
    <row r="865" spans="7:8" x14ac:dyDescent="0.25">
      <c r="G865" s="101"/>
      <c r="H865" s="100"/>
    </row>
    <row r="866" spans="7:8" x14ac:dyDescent="0.25">
      <c r="G866" s="101"/>
      <c r="H866" s="100"/>
    </row>
    <row r="867" spans="7:8" x14ac:dyDescent="0.25">
      <c r="G867" s="101"/>
      <c r="H867" s="100"/>
    </row>
    <row r="868" spans="7:8" x14ac:dyDescent="0.25">
      <c r="G868" s="101"/>
      <c r="H868" s="100"/>
    </row>
    <row r="869" spans="7:8" x14ac:dyDescent="0.25">
      <c r="G869" s="101"/>
      <c r="H869" s="100"/>
    </row>
    <row r="870" spans="7:8" x14ac:dyDescent="0.25">
      <c r="G870" s="101"/>
      <c r="H870" s="100"/>
    </row>
    <row r="871" spans="7:8" x14ac:dyDescent="0.25">
      <c r="G871" s="101"/>
      <c r="H871" s="100"/>
    </row>
    <row r="872" spans="7:8" x14ac:dyDescent="0.25">
      <c r="G872" s="101"/>
      <c r="H872" s="100"/>
    </row>
    <row r="873" spans="7:8" x14ac:dyDescent="0.25">
      <c r="G873" s="101"/>
      <c r="H873" s="100"/>
    </row>
    <row r="874" spans="7:8" x14ac:dyDescent="0.25">
      <c r="G874" s="101"/>
      <c r="H874" s="100"/>
    </row>
    <row r="875" spans="7:8" x14ac:dyDescent="0.25">
      <c r="G875" s="101"/>
      <c r="H875" s="100"/>
    </row>
    <row r="876" spans="7:8" x14ac:dyDescent="0.25">
      <c r="G876" s="101"/>
      <c r="H876" s="100"/>
    </row>
    <row r="877" spans="7:8" x14ac:dyDescent="0.25">
      <c r="G877" s="101"/>
      <c r="H877" s="100"/>
    </row>
    <row r="878" spans="7:8" x14ac:dyDescent="0.25">
      <c r="G878" s="101"/>
      <c r="H878" s="100"/>
    </row>
    <row r="879" spans="7:8" x14ac:dyDescent="0.25">
      <c r="G879" s="101"/>
      <c r="H879" s="100"/>
    </row>
    <row r="880" spans="7:8" x14ac:dyDescent="0.25">
      <c r="G880" s="101"/>
      <c r="H880" s="100"/>
    </row>
    <row r="881" spans="7:8" x14ac:dyDescent="0.25">
      <c r="G881" s="101"/>
      <c r="H881" s="100"/>
    </row>
    <row r="882" spans="7:8" x14ac:dyDescent="0.25">
      <c r="G882" s="101"/>
      <c r="H882" s="100"/>
    </row>
    <row r="883" spans="7:8" x14ac:dyDescent="0.25">
      <c r="G883" s="101"/>
      <c r="H883" s="100"/>
    </row>
    <row r="884" spans="7:8" x14ac:dyDescent="0.25">
      <c r="G884" s="101"/>
      <c r="H884" s="100"/>
    </row>
    <row r="885" spans="7:8" x14ac:dyDescent="0.25">
      <c r="G885" s="101"/>
      <c r="H885" s="100"/>
    </row>
    <row r="886" spans="7:8" x14ac:dyDescent="0.25">
      <c r="G886" s="101"/>
      <c r="H886" s="100"/>
    </row>
    <row r="887" spans="7:8" x14ac:dyDescent="0.25">
      <c r="G887" s="101"/>
      <c r="H887" s="100"/>
    </row>
    <row r="888" spans="7:8" x14ac:dyDescent="0.25">
      <c r="G888" s="101"/>
      <c r="H888" s="100"/>
    </row>
    <row r="889" spans="7:8" x14ac:dyDescent="0.25">
      <c r="G889" s="101"/>
      <c r="H889" s="100"/>
    </row>
    <row r="890" spans="7:8" x14ac:dyDescent="0.25">
      <c r="G890" s="101"/>
      <c r="H890" s="100"/>
    </row>
    <row r="891" spans="7:8" x14ac:dyDescent="0.25">
      <c r="G891" s="101"/>
      <c r="H891" s="100"/>
    </row>
    <row r="892" spans="7:8" x14ac:dyDescent="0.25">
      <c r="G892" s="101"/>
      <c r="H892" s="100"/>
    </row>
    <row r="893" spans="7:8" x14ac:dyDescent="0.25">
      <c r="G893" s="101"/>
      <c r="H893" s="100"/>
    </row>
    <row r="894" spans="7:8" x14ac:dyDescent="0.25">
      <c r="G894" s="101"/>
      <c r="H894" s="100"/>
    </row>
    <row r="895" spans="7:8" x14ac:dyDescent="0.25">
      <c r="G895" s="101"/>
      <c r="H895" s="100"/>
    </row>
    <row r="896" spans="7:8" x14ac:dyDescent="0.25">
      <c r="G896" s="101"/>
      <c r="H896" s="100"/>
    </row>
    <row r="897" spans="7:8" x14ac:dyDescent="0.25">
      <c r="G897" s="101"/>
      <c r="H897" s="100"/>
    </row>
    <row r="898" spans="7:8" x14ac:dyDescent="0.25">
      <c r="G898" s="101"/>
      <c r="H898" s="100"/>
    </row>
    <row r="899" spans="7:8" x14ac:dyDescent="0.25">
      <c r="G899" s="101"/>
      <c r="H899" s="100"/>
    </row>
    <row r="900" spans="7:8" x14ac:dyDescent="0.25">
      <c r="G900" s="101"/>
      <c r="H900" s="100"/>
    </row>
    <row r="901" spans="7:8" x14ac:dyDescent="0.25">
      <c r="G901" s="101"/>
      <c r="H901" s="100"/>
    </row>
    <row r="902" spans="7:8" x14ac:dyDescent="0.25">
      <c r="G902" s="101"/>
      <c r="H902" s="100"/>
    </row>
    <row r="903" spans="7:8" x14ac:dyDescent="0.25">
      <c r="G903" s="101"/>
      <c r="H903" s="100"/>
    </row>
    <row r="904" spans="7:8" x14ac:dyDescent="0.25">
      <c r="G904" s="101"/>
      <c r="H904" s="100"/>
    </row>
    <row r="905" spans="7:8" x14ac:dyDescent="0.25">
      <c r="G905" s="101"/>
      <c r="H905" s="100"/>
    </row>
    <row r="906" spans="7:8" x14ac:dyDescent="0.25">
      <c r="G906" s="101"/>
      <c r="H906" s="100"/>
    </row>
    <row r="907" spans="7:8" x14ac:dyDescent="0.25">
      <c r="G907" s="101"/>
      <c r="H907" s="100"/>
    </row>
    <row r="908" spans="7:8" x14ac:dyDescent="0.25">
      <c r="G908" s="101"/>
      <c r="H908" s="100"/>
    </row>
    <row r="909" spans="7:8" x14ac:dyDescent="0.25">
      <c r="G909" s="101"/>
      <c r="H909" s="100"/>
    </row>
    <row r="910" spans="7:8" x14ac:dyDescent="0.25">
      <c r="G910" s="101"/>
      <c r="H910" s="100"/>
    </row>
    <row r="911" spans="7:8" x14ac:dyDescent="0.25">
      <c r="G911" s="101"/>
      <c r="H911" s="100"/>
    </row>
    <row r="912" spans="7:8" x14ac:dyDescent="0.25">
      <c r="G912" s="101"/>
      <c r="H912" s="100"/>
    </row>
    <row r="913" spans="7:8" x14ac:dyDescent="0.25">
      <c r="G913" s="101"/>
      <c r="H913" s="100"/>
    </row>
    <row r="914" spans="7:8" x14ac:dyDescent="0.25">
      <c r="G914" s="101"/>
      <c r="H914" s="100"/>
    </row>
    <row r="915" spans="7:8" x14ac:dyDescent="0.25">
      <c r="G915" s="101"/>
      <c r="H915" s="100"/>
    </row>
    <row r="916" spans="7:8" x14ac:dyDescent="0.25">
      <c r="G916" s="101"/>
      <c r="H916" s="100"/>
    </row>
    <row r="917" spans="7:8" x14ac:dyDescent="0.25">
      <c r="G917" s="101"/>
      <c r="H917" s="100"/>
    </row>
    <row r="918" spans="7:8" x14ac:dyDescent="0.25">
      <c r="G918" s="101"/>
      <c r="H918" s="100"/>
    </row>
    <row r="919" spans="7:8" x14ac:dyDescent="0.25">
      <c r="G919" s="101"/>
      <c r="H919" s="100"/>
    </row>
    <row r="920" spans="7:8" x14ac:dyDescent="0.25">
      <c r="G920" s="101"/>
      <c r="H920" s="100"/>
    </row>
    <row r="921" spans="7:8" x14ac:dyDescent="0.25">
      <c r="G921" s="101"/>
      <c r="H921" s="100"/>
    </row>
    <row r="922" spans="7:8" x14ac:dyDescent="0.25">
      <c r="G922" s="101"/>
      <c r="H922" s="100"/>
    </row>
    <row r="923" spans="7:8" x14ac:dyDescent="0.25">
      <c r="G923" s="101"/>
      <c r="H923" s="100"/>
    </row>
    <row r="924" spans="7:8" x14ac:dyDescent="0.25">
      <c r="G924" s="101"/>
      <c r="H924" s="100"/>
    </row>
    <row r="925" spans="7:8" x14ac:dyDescent="0.25">
      <c r="G925" s="101"/>
      <c r="H925" s="100"/>
    </row>
    <row r="926" spans="7:8" x14ac:dyDescent="0.25">
      <c r="G926" s="101"/>
      <c r="H926" s="100"/>
    </row>
    <row r="927" spans="7:8" x14ac:dyDescent="0.25">
      <c r="G927" s="101"/>
      <c r="H927" s="100"/>
    </row>
    <row r="928" spans="7:8" x14ac:dyDescent="0.25">
      <c r="G928" s="101"/>
      <c r="H928" s="100"/>
    </row>
    <row r="929" spans="7:8" x14ac:dyDescent="0.25">
      <c r="G929" s="101"/>
      <c r="H929" s="100"/>
    </row>
    <row r="930" spans="7:8" x14ac:dyDescent="0.25">
      <c r="G930" s="101"/>
      <c r="H930" s="100"/>
    </row>
    <row r="931" spans="7:8" x14ac:dyDescent="0.25">
      <c r="G931" s="101"/>
      <c r="H931" s="100"/>
    </row>
    <row r="932" spans="7:8" x14ac:dyDescent="0.25">
      <c r="G932" s="101"/>
      <c r="H932" s="100"/>
    </row>
    <row r="933" spans="7:8" x14ac:dyDescent="0.25">
      <c r="G933" s="101"/>
      <c r="H933" s="100"/>
    </row>
    <row r="934" spans="7:8" x14ac:dyDescent="0.25">
      <c r="G934" s="101"/>
      <c r="H934" s="100"/>
    </row>
    <row r="935" spans="7:8" x14ac:dyDescent="0.25">
      <c r="G935" s="101"/>
      <c r="H935" s="100"/>
    </row>
    <row r="936" spans="7:8" x14ac:dyDescent="0.25">
      <c r="G936" s="101"/>
      <c r="H936" s="100"/>
    </row>
    <row r="937" spans="7:8" x14ac:dyDescent="0.25">
      <c r="G937" s="101"/>
      <c r="H937" s="100"/>
    </row>
    <row r="938" spans="7:8" x14ac:dyDescent="0.25">
      <c r="G938" s="101"/>
      <c r="H938" s="100"/>
    </row>
    <row r="939" spans="7:8" x14ac:dyDescent="0.25">
      <c r="G939" s="101"/>
      <c r="H939" s="100"/>
    </row>
    <row r="940" spans="7:8" x14ac:dyDescent="0.25">
      <c r="G940" s="101"/>
      <c r="H940" s="100"/>
    </row>
    <row r="941" spans="7:8" x14ac:dyDescent="0.25">
      <c r="G941" s="101"/>
      <c r="H941" s="100"/>
    </row>
    <row r="942" spans="7:8" x14ac:dyDescent="0.25">
      <c r="G942" s="101"/>
      <c r="H942" s="100"/>
    </row>
    <row r="943" spans="7:8" x14ac:dyDescent="0.25">
      <c r="G943" s="101"/>
      <c r="H943" s="100"/>
    </row>
    <row r="944" spans="7:8" x14ac:dyDescent="0.25">
      <c r="G944" s="101"/>
      <c r="H944" s="100"/>
    </row>
    <row r="945" spans="7:8" x14ac:dyDescent="0.25">
      <c r="G945" s="101"/>
      <c r="H945" s="100"/>
    </row>
    <row r="946" spans="7:8" x14ac:dyDescent="0.25">
      <c r="G946" s="101"/>
      <c r="H946" s="100"/>
    </row>
    <row r="947" spans="7:8" x14ac:dyDescent="0.25">
      <c r="G947" s="101"/>
      <c r="H947" s="100"/>
    </row>
    <row r="948" spans="7:8" x14ac:dyDescent="0.25">
      <c r="G948" s="101"/>
      <c r="H948" s="100"/>
    </row>
    <row r="949" spans="7:8" x14ac:dyDescent="0.25">
      <c r="G949" s="101"/>
      <c r="H949" s="100"/>
    </row>
    <row r="950" spans="7:8" x14ac:dyDescent="0.25">
      <c r="G950" s="101"/>
      <c r="H950" s="100"/>
    </row>
    <row r="951" spans="7:8" x14ac:dyDescent="0.25">
      <c r="G951" s="101"/>
      <c r="H951" s="100"/>
    </row>
    <row r="952" spans="7:8" x14ac:dyDescent="0.25">
      <c r="G952" s="101"/>
      <c r="H952" s="100"/>
    </row>
    <row r="953" spans="7:8" x14ac:dyDescent="0.25">
      <c r="G953" s="101"/>
      <c r="H953" s="100"/>
    </row>
    <row r="954" spans="7:8" x14ac:dyDescent="0.25">
      <c r="G954" s="101"/>
      <c r="H954" s="100"/>
    </row>
    <row r="955" spans="7:8" x14ac:dyDescent="0.25">
      <c r="G955" s="101"/>
      <c r="H955" s="100"/>
    </row>
    <row r="956" spans="7:8" x14ac:dyDescent="0.25">
      <c r="G956" s="101"/>
      <c r="H956" s="100"/>
    </row>
    <row r="957" spans="7:8" x14ac:dyDescent="0.25">
      <c r="G957" s="101"/>
      <c r="H957" s="100"/>
    </row>
    <row r="958" spans="7:8" x14ac:dyDescent="0.25">
      <c r="G958" s="101"/>
      <c r="H958" s="100"/>
    </row>
    <row r="959" spans="7:8" x14ac:dyDescent="0.25">
      <c r="G959" s="101"/>
      <c r="H959" s="100"/>
    </row>
    <row r="960" spans="7:8" x14ac:dyDescent="0.25">
      <c r="G960" s="101"/>
      <c r="H960" s="100"/>
    </row>
    <row r="961" spans="7:8" x14ac:dyDescent="0.25">
      <c r="G961" s="101"/>
      <c r="H961" s="100"/>
    </row>
    <row r="962" spans="7:8" x14ac:dyDescent="0.25">
      <c r="G962" s="101"/>
      <c r="H962" s="100"/>
    </row>
    <row r="963" spans="7:8" x14ac:dyDescent="0.25">
      <c r="G963" s="101"/>
      <c r="H963" s="100"/>
    </row>
    <row r="964" spans="7:8" x14ac:dyDescent="0.25">
      <c r="G964" s="101"/>
      <c r="H964" s="100"/>
    </row>
    <row r="965" spans="7:8" x14ac:dyDescent="0.25">
      <c r="G965" s="101"/>
      <c r="H965" s="100"/>
    </row>
    <row r="966" spans="7:8" x14ac:dyDescent="0.25">
      <c r="G966" s="101"/>
      <c r="H966" s="100"/>
    </row>
    <row r="967" spans="7:8" x14ac:dyDescent="0.25">
      <c r="G967" s="101"/>
      <c r="H967" s="100"/>
    </row>
    <row r="968" spans="7:8" x14ac:dyDescent="0.25">
      <c r="G968" s="101"/>
      <c r="H968" s="100"/>
    </row>
    <row r="969" spans="7:8" x14ac:dyDescent="0.25">
      <c r="G969" s="101"/>
      <c r="H969" s="100"/>
    </row>
    <row r="970" spans="7:8" x14ac:dyDescent="0.25">
      <c r="G970" s="101"/>
      <c r="H970" s="100"/>
    </row>
    <row r="971" spans="7:8" x14ac:dyDescent="0.25">
      <c r="G971" s="101"/>
      <c r="H971" s="100"/>
    </row>
    <row r="972" spans="7:8" x14ac:dyDescent="0.25">
      <c r="G972" s="101"/>
      <c r="H972" s="100"/>
    </row>
    <row r="973" spans="7:8" x14ac:dyDescent="0.25">
      <c r="G973" s="101"/>
      <c r="H973" s="100"/>
    </row>
    <row r="974" spans="7:8" x14ac:dyDescent="0.25">
      <c r="G974" s="101"/>
      <c r="H974" s="100"/>
    </row>
    <row r="975" spans="7:8" x14ac:dyDescent="0.25">
      <c r="G975" s="101"/>
      <c r="H975" s="100"/>
    </row>
    <row r="976" spans="7:8" x14ac:dyDescent="0.25">
      <c r="G976" s="101"/>
      <c r="H976" s="100"/>
    </row>
    <row r="977" spans="7:8" x14ac:dyDescent="0.25">
      <c r="G977" s="101"/>
      <c r="H977" s="100"/>
    </row>
    <row r="978" spans="7:8" x14ac:dyDescent="0.25">
      <c r="G978" s="101"/>
      <c r="H978" s="100"/>
    </row>
    <row r="979" spans="7:8" x14ac:dyDescent="0.25">
      <c r="G979" s="101"/>
      <c r="H979" s="100"/>
    </row>
    <row r="980" spans="7:8" x14ac:dyDescent="0.25">
      <c r="G980" s="101"/>
      <c r="H980" s="100"/>
    </row>
    <row r="981" spans="7:8" x14ac:dyDescent="0.25">
      <c r="G981" s="101"/>
      <c r="H981" s="100"/>
    </row>
    <row r="982" spans="7:8" x14ac:dyDescent="0.25">
      <c r="G982" s="101"/>
      <c r="H982" s="100"/>
    </row>
    <row r="983" spans="7:8" x14ac:dyDescent="0.25">
      <c r="G983" s="101"/>
      <c r="H983" s="100"/>
    </row>
    <row r="984" spans="7:8" x14ac:dyDescent="0.25">
      <c r="G984" s="101"/>
      <c r="H984" s="100"/>
    </row>
    <row r="985" spans="7:8" x14ac:dyDescent="0.25">
      <c r="G985" s="101"/>
      <c r="H985" s="100"/>
    </row>
    <row r="986" spans="7:8" x14ac:dyDescent="0.25">
      <c r="G986" s="101"/>
      <c r="H986" s="100"/>
    </row>
    <row r="987" spans="7:8" x14ac:dyDescent="0.25">
      <c r="G987" s="101"/>
      <c r="H987" s="100"/>
    </row>
    <row r="988" spans="7:8" x14ac:dyDescent="0.25">
      <c r="G988" s="101"/>
      <c r="H988" s="100"/>
    </row>
    <row r="989" spans="7:8" x14ac:dyDescent="0.25">
      <c r="G989" s="101"/>
      <c r="H989" s="100"/>
    </row>
    <row r="990" spans="7:8" x14ac:dyDescent="0.25">
      <c r="G990" s="101"/>
      <c r="H990" s="100"/>
    </row>
    <row r="991" spans="7:8" x14ac:dyDescent="0.25">
      <c r="G991" s="101"/>
      <c r="H991" s="100"/>
    </row>
    <row r="992" spans="7:8" x14ac:dyDescent="0.25">
      <c r="G992" s="101"/>
      <c r="H992" s="100"/>
    </row>
    <row r="993" spans="7:8" x14ac:dyDescent="0.25">
      <c r="G993" s="101"/>
      <c r="H993" s="100"/>
    </row>
    <row r="994" spans="7:8" x14ac:dyDescent="0.25">
      <c r="G994" s="101"/>
      <c r="H994" s="100"/>
    </row>
    <row r="995" spans="7:8" x14ac:dyDescent="0.25">
      <c r="G995" s="101"/>
      <c r="H995" s="100"/>
    </row>
    <row r="996" spans="7:8" x14ac:dyDescent="0.25">
      <c r="G996" s="101"/>
      <c r="H996" s="100"/>
    </row>
    <row r="997" spans="7:8" x14ac:dyDescent="0.25">
      <c r="G997" s="101"/>
      <c r="H997" s="100"/>
    </row>
    <row r="998" spans="7:8" x14ac:dyDescent="0.25">
      <c r="G998" s="101"/>
      <c r="H998" s="100"/>
    </row>
    <row r="999" spans="7:8" x14ac:dyDescent="0.25">
      <c r="G999" s="101"/>
      <c r="H999" s="100"/>
    </row>
    <row r="1000" spans="7:8" x14ac:dyDescent="0.25">
      <c r="G1000" s="101"/>
      <c r="H1000" s="100"/>
    </row>
    <row r="1001" spans="7:8" x14ac:dyDescent="0.25">
      <c r="G1001" s="101"/>
      <c r="H1001" s="100"/>
    </row>
    <row r="1002" spans="7:8" x14ac:dyDescent="0.25">
      <c r="G1002" s="101"/>
      <c r="H1002" s="100"/>
    </row>
    <row r="1003" spans="7:8" x14ac:dyDescent="0.25">
      <c r="G1003" s="101"/>
      <c r="H1003" s="100"/>
    </row>
    <row r="1004" spans="7:8" x14ac:dyDescent="0.25">
      <c r="G1004" s="101"/>
      <c r="H1004" s="100"/>
    </row>
    <row r="1005" spans="7:8" x14ac:dyDescent="0.25">
      <c r="G1005" s="101"/>
      <c r="H1005" s="100"/>
    </row>
    <row r="1006" spans="7:8" x14ac:dyDescent="0.25">
      <c r="G1006" s="101"/>
      <c r="H1006" s="100"/>
    </row>
    <row r="1007" spans="7:8" x14ac:dyDescent="0.25">
      <c r="G1007" s="101"/>
      <c r="H1007" s="100"/>
    </row>
    <row r="1008" spans="7:8" x14ac:dyDescent="0.25">
      <c r="G1008" s="101"/>
      <c r="H1008" s="100"/>
    </row>
    <row r="1009" spans="7:8" x14ac:dyDescent="0.25">
      <c r="G1009" s="101"/>
      <c r="H1009" s="100"/>
    </row>
    <row r="1010" spans="7:8" x14ac:dyDescent="0.25">
      <c r="G1010" s="101"/>
      <c r="H1010" s="100"/>
    </row>
    <row r="1011" spans="7:8" x14ac:dyDescent="0.25">
      <c r="G1011" s="101"/>
      <c r="H1011" s="100"/>
    </row>
    <row r="1012" spans="7:8" x14ac:dyDescent="0.25">
      <c r="G1012" s="101"/>
      <c r="H1012" s="100"/>
    </row>
    <row r="1013" spans="7:8" x14ac:dyDescent="0.25">
      <c r="G1013" s="101"/>
      <c r="H1013" s="100"/>
    </row>
    <row r="1014" spans="7:8" x14ac:dyDescent="0.25">
      <c r="G1014" s="101"/>
      <c r="H1014" s="100"/>
    </row>
    <row r="1015" spans="7:8" x14ac:dyDescent="0.25">
      <c r="G1015" s="101"/>
      <c r="H1015" s="100"/>
    </row>
    <row r="1016" spans="7:8" x14ac:dyDescent="0.25">
      <c r="G1016" s="101"/>
      <c r="H1016" s="100"/>
    </row>
    <row r="1017" spans="7:8" x14ac:dyDescent="0.25">
      <c r="G1017" s="101"/>
      <c r="H1017" s="100"/>
    </row>
    <row r="1018" spans="7:8" x14ac:dyDescent="0.25">
      <c r="G1018" s="101"/>
      <c r="H1018" s="100"/>
    </row>
    <row r="1019" spans="7:8" x14ac:dyDescent="0.25">
      <c r="G1019" s="101"/>
      <c r="H1019" s="100"/>
    </row>
    <row r="1020" spans="7:8" x14ac:dyDescent="0.25">
      <c r="G1020" s="101"/>
      <c r="H1020" s="100"/>
    </row>
    <row r="1021" spans="7:8" x14ac:dyDescent="0.25">
      <c r="G1021" s="101"/>
      <c r="H1021" s="100"/>
    </row>
    <row r="1022" spans="7:8" x14ac:dyDescent="0.25">
      <c r="G1022" s="101"/>
      <c r="H1022" s="100"/>
    </row>
    <row r="1023" spans="7:8" x14ac:dyDescent="0.25">
      <c r="G1023" s="101"/>
      <c r="H1023" s="100"/>
    </row>
    <row r="1024" spans="7:8" x14ac:dyDescent="0.25">
      <c r="G1024" s="101"/>
      <c r="H1024" s="100"/>
    </row>
    <row r="1025" spans="7:8" x14ac:dyDescent="0.25">
      <c r="G1025" s="101"/>
      <c r="H1025" s="100"/>
    </row>
    <row r="1026" spans="7:8" x14ac:dyDescent="0.25">
      <c r="G1026" s="101"/>
      <c r="H1026" s="100"/>
    </row>
    <row r="1027" spans="7:8" x14ac:dyDescent="0.25">
      <c r="G1027" s="101"/>
      <c r="H1027" s="100"/>
    </row>
    <row r="1028" spans="7:8" x14ac:dyDescent="0.25">
      <c r="G1028" s="101"/>
      <c r="H1028" s="100"/>
    </row>
    <row r="1029" spans="7:8" x14ac:dyDescent="0.25">
      <c r="G1029" s="101"/>
      <c r="H1029" s="100"/>
    </row>
    <row r="1030" spans="7:8" x14ac:dyDescent="0.25">
      <c r="G1030" s="101"/>
      <c r="H1030" s="100"/>
    </row>
    <row r="1031" spans="7:8" x14ac:dyDescent="0.25">
      <c r="G1031" s="101"/>
      <c r="H1031" s="100"/>
    </row>
    <row r="1032" spans="7:8" x14ac:dyDescent="0.25">
      <c r="G1032" s="101"/>
      <c r="H1032" s="100"/>
    </row>
    <row r="1033" spans="7:8" x14ac:dyDescent="0.25">
      <c r="G1033" s="101"/>
      <c r="H1033" s="100"/>
    </row>
    <row r="1034" spans="7:8" x14ac:dyDescent="0.25">
      <c r="G1034" s="101"/>
      <c r="H1034" s="100"/>
    </row>
    <row r="1035" spans="7:8" x14ac:dyDescent="0.25">
      <c r="G1035" s="101"/>
      <c r="H1035" s="100"/>
    </row>
    <row r="1036" spans="7:8" x14ac:dyDescent="0.25">
      <c r="G1036" s="101"/>
      <c r="H1036" s="100"/>
    </row>
    <row r="1037" spans="7:8" x14ac:dyDescent="0.25">
      <c r="G1037" s="101"/>
      <c r="H1037" s="100"/>
    </row>
    <row r="1038" spans="7:8" x14ac:dyDescent="0.25">
      <c r="G1038" s="101"/>
      <c r="H1038" s="100"/>
    </row>
    <row r="1039" spans="7:8" x14ac:dyDescent="0.25">
      <c r="G1039" s="101"/>
      <c r="H1039" s="100"/>
    </row>
    <row r="1040" spans="7:8" x14ac:dyDescent="0.25">
      <c r="G1040" s="101"/>
      <c r="H1040" s="100"/>
    </row>
    <row r="1041" spans="7:8" x14ac:dyDescent="0.25">
      <c r="G1041" s="101"/>
      <c r="H1041" s="100"/>
    </row>
    <row r="1042" spans="7:8" x14ac:dyDescent="0.25">
      <c r="G1042" s="101"/>
      <c r="H1042" s="100"/>
    </row>
    <row r="1043" spans="7:8" x14ac:dyDescent="0.25">
      <c r="G1043" s="101"/>
      <c r="H1043" s="100"/>
    </row>
    <row r="1044" spans="7:8" x14ac:dyDescent="0.25">
      <c r="G1044" s="101"/>
      <c r="H1044" s="100"/>
    </row>
    <row r="1045" spans="7:8" x14ac:dyDescent="0.25">
      <c r="G1045" s="101"/>
      <c r="H1045" s="100"/>
    </row>
    <row r="1046" spans="7:8" x14ac:dyDescent="0.25">
      <c r="G1046" s="101"/>
      <c r="H1046" s="100"/>
    </row>
    <row r="1047" spans="7:8" x14ac:dyDescent="0.25">
      <c r="G1047" s="101"/>
      <c r="H1047" s="100"/>
    </row>
    <row r="1048" spans="7:8" x14ac:dyDescent="0.25">
      <c r="G1048" s="101"/>
      <c r="H1048" s="100"/>
    </row>
    <row r="1049" spans="7:8" x14ac:dyDescent="0.25">
      <c r="G1049" s="101"/>
      <c r="H1049" s="100"/>
    </row>
    <row r="1050" spans="7:8" x14ac:dyDescent="0.25">
      <c r="G1050" s="101"/>
      <c r="H1050" s="100"/>
    </row>
    <row r="1051" spans="7:8" x14ac:dyDescent="0.25">
      <c r="G1051" s="101"/>
      <c r="H1051" s="100"/>
    </row>
    <row r="1052" spans="7:8" x14ac:dyDescent="0.25">
      <c r="G1052" s="101"/>
      <c r="H1052" s="100"/>
    </row>
    <row r="1053" spans="7:8" x14ac:dyDescent="0.25">
      <c r="G1053" s="101"/>
      <c r="H1053" s="100"/>
    </row>
    <row r="1054" spans="7:8" x14ac:dyDescent="0.25">
      <c r="G1054" s="101"/>
      <c r="H1054" s="100"/>
    </row>
    <row r="1055" spans="7:8" x14ac:dyDescent="0.25">
      <c r="G1055" s="101"/>
      <c r="H1055" s="100"/>
    </row>
    <row r="1056" spans="7:8" x14ac:dyDescent="0.25">
      <c r="G1056" s="101"/>
      <c r="H1056" s="100"/>
    </row>
    <row r="1057" spans="7:8" x14ac:dyDescent="0.25">
      <c r="G1057" s="101"/>
      <c r="H1057" s="100"/>
    </row>
    <row r="1058" spans="7:8" x14ac:dyDescent="0.25">
      <c r="G1058" s="101"/>
      <c r="H1058" s="100"/>
    </row>
    <row r="1059" spans="7:8" x14ac:dyDescent="0.25">
      <c r="G1059" s="101"/>
      <c r="H1059" s="100"/>
    </row>
    <row r="1060" spans="7:8" x14ac:dyDescent="0.25">
      <c r="G1060" s="101"/>
      <c r="H1060" s="100"/>
    </row>
    <row r="1061" spans="7:8" x14ac:dyDescent="0.25">
      <c r="G1061" s="101"/>
      <c r="H1061" s="100"/>
    </row>
    <row r="1062" spans="7:8" x14ac:dyDescent="0.25">
      <c r="G1062" s="101"/>
      <c r="H1062" s="100"/>
    </row>
    <row r="1063" spans="7:8" x14ac:dyDescent="0.25">
      <c r="G1063" s="101"/>
      <c r="H1063" s="100"/>
    </row>
    <row r="1064" spans="7:8" x14ac:dyDescent="0.25">
      <c r="G1064" s="101"/>
      <c r="H1064" s="100"/>
    </row>
    <row r="1065" spans="7:8" x14ac:dyDescent="0.25">
      <c r="G1065" s="101"/>
      <c r="H1065" s="100"/>
    </row>
    <row r="1066" spans="7:8" x14ac:dyDescent="0.25">
      <c r="G1066" s="101"/>
      <c r="H1066" s="100"/>
    </row>
    <row r="1067" spans="7:8" x14ac:dyDescent="0.25">
      <c r="G1067" s="101"/>
      <c r="H1067" s="100"/>
    </row>
    <row r="1068" spans="7:8" x14ac:dyDescent="0.25">
      <c r="G1068" s="101"/>
      <c r="H1068" s="100"/>
    </row>
    <row r="1069" spans="7:8" x14ac:dyDescent="0.25">
      <c r="G1069" s="101"/>
      <c r="H1069" s="100"/>
    </row>
    <row r="1070" spans="7:8" x14ac:dyDescent="0.25">
      <c r="G1070" s="101"/>
      <c r="H1070" s="100"/>
    </row>
    <row r="1071" spans="7:8" x14ac:dyDescent="0.25">
      <c r="G1071" s="101"/>
      <c r="H1071" s="100"/>
    </row>
    <row r="1072" spans="7:8" x14ac:dyDescent="0.25">
      <c r="G1072" s="101"/>
      <c r="H1072" s="100"/>
    </row>
    <row r="1073" spans="7:8" x14ac:dyDescent="0.25">
      <c r="G1073" s="101"/>
      <c r="H1073" s="100"/>
    </row>
    <row r="1074" spans="7:8" x14ac:dyDescent="0.25">
      <c r="G1074" s="101"/>
      <c r="H1074" s="100"/>
    </row>
    <row r="1075" spans="7:8" x14ac:dyDescent="0.25">
      <c r="G1075" s="101"/>
      <c r="H1075" s="100"/>
    </row>
    <row r="1076" spans="7:8" x14ac:dyDescent="0.25">
      <c r="G1076" s="101"/>
      <c r="H1076" s="100"/>
    </row>
    <row r="1077" spans="7:8" x14ac:dyDescent="0.25">
      <c r="G1077" s="101"/>
      <c r="H1077" s="100"/>
    </row>
    <row r="1078" spans="7:8" x14ac:dyDescent="0.25">
      <c r="G1078" s="101"/>
      <c r="H1078" s="100"/>
    </row>
    <row r="1079" spans="7:8" x14ac:dyDescent="0.25">
      <c r="G1079" s="101"/>
      <c r="H1079" s="100"/>
    </row>
    <row r="1080" spans="7:8" x14ac:dyDescent="0.25">
      <c r="G1080" s="101"/>
      <c r="H1080" s="100"/>
    </row>
    <row r="1081" spans="7:8" x14ac:dyDescent="0.25">
      <c r="G1081" s="101"/>
      <c r="H1081" s="100"/>
    </row>
    <row r="1082" spans="7:8" x14ac:dyDescent="0.25">
      <c r="G1082" s="101"/>
      <c r="H1082" s="100"/>
    </row>
    <row r="1083" spans="7:8" x14ac:dyDescent="0.25">
      <c r="G1083" s="101"/>
      <c r="H1083" s="100"/>
    </row>
    <row r="1084" spans="7:8" x14ac:dyDescent="0.25">
      <c r="G1084" s="101"/>
      <c r="H1084" s="100"/>
    </row>
    <row r="1085" spans="7:8" x14ac:dyDescent="0.25">
      <c r="G1085" s="101"/>
      <c r="H1085" s="100"/>
    </row>
    <row r="1086" spans="7:8" x14ac:dyDescent="0.25">
      <c r="G1086" s="101"/>
      <c r="H1086" s="100"/>
    </row>
    <row r="1087" spans="7:8" x14ac:dyDescent="0.25">
      <c r="G1087" s="101"/>
      <c r="H1087" s="100"/>
    </row>
    <row r="1088" spans="7:8" x14ac:dyDescent="0.25">
      <c r="G1088" s="101"/>
      <c r="H1088" s="100"/>
    </row>
    <row r="1089" spans="7:8" x14ac:dyDescent="0.25">
      <c r="G1089" s="101"/>
      <c r="H1089" s="100"/>
    </row>
    <row r="1090" spans="7:8" x14ac:dyDescent="0.25">
      <c r="G1090" s="101"/>
      <c r="H1090" s="100"/>
    </row>
    <row r="1091" spans="7:8" x14ac:dyDescent="0.25">
      <c r="G1091" s="101"/>
      <c r="H1091" s="100"/>
    </row>
    <row r="1092" spans="7:8" x14ac:dyDescent="0.25">
      <c r="G1092" s="101"/>
      <c r="H1092" s="100"/>
    </row>
    <row r="1093" spans="7:8" x14ac:dyDescent="0.25">
      <c r="G1093" s="101"/>
      <c r="H1093" s="100"/>
    </row>
    <row r="1094" spans="7:8" x14ac:dyDescent="0.25">
      <c r="G1094" s="101"/>
      <c r="H1094" s="100"/>
    </row>
    <row r="1095" spans="7:8" x14ac:dyDescent="0.25">
      <c r="G1095" s="101"/>
      <c r="H1095" s="100"/>
    </row>
    <row r="1096" spans="7:8" x14ac:dyDescent="0.25">
      <c r="G1096" s="101"/>
      <c r="H1096" s="100"/>
    </row>
    <row r="1097" spans="7:8" x14ac:dyDescent="0.25">
      <c r="G1097" s="101"/>
      <c r="H1097" s="100"/>
    </row>
    <row r="1098" spans="7:8" x14ac:dyDescent="0.25">
      <c r="G1098" s="101"/>
      <c r="H1098" s="100"/>
    </row>
    <row r="1099" spans="7:8" x14ac:dyDescent="0.25">
      <c r="G1099" s="101"/>
      <c r="H1099" s="100"/>
    </row>
    <row r="1100" spans="7:8" x14ac:dyDescent="0.25">
      <c r="G1100" s="101"/>
      <c r="H1100" s="100"/>
    </row>
    <row r="1101" spans="7:8" x14ac:dyDescent="0.25">
      <c r="G1101" s="101"/>
      <c r="H1101" s="100"/>
    </row>
    <row r="1102" spans="7:8" x14ac:dyDescent="0.25">
      <c r="G1102" s="101"/>
      <c r="H1102" s="100"/>
    </row>
    <row r="1103" spans="7:8" x14ac:dyDescent="0.25">
      <c r="G1103" s="101"/>
      <c r="H1103" s="100"/>
    </row>
    <row r="1104" spans="7:8" x14ac:dyDescent="0.25">
      <c r="G1104" s="101"/>
      <c r="H1104" s="100"/>
    </row>
    <row r="1105" spans="7:8" x14ac:dyDescent="0.25">
      <c r="G1105" s="101"/>
      <c r="H1105" s="100"/>
    </row>
    <row r="1106" spans="7:8" x14ac:dyDescent="0.25">
      <c r="G1106" s="101"/>
      <c r="H1106" s="100"/>
    </row>
    <row r="1107" spans="7:8" x14ac:dyDescent="0.25">
      <c r="G1107" s="101"/>
      <c r="H1107" s="100"/>
    </row>
    <row r="1108" spans="7:8" x14ac:dyDescent="0.25">
      <c r="G1108" s="101"/>
      <c r="H1108" s="100"/>
    </row>
    <row r="1109" spans="7:8" x14ac:dyDescent="0.25">
      <c r="G1109" s="101"/>
      <c r="H1109" s="100"/>
    </row>
    <row r="1110" spans="7:8" x14ac:dyDescent="0.25">
      <c r="G1110" s="101"/>
      <c r="H1110" s="100"/>
    </row>
    <row r="1111" spans="7:8" x14ac:dyDescent="0.25">
      <c r="G1111" s="101"/>
      <c r="H1111" s="100"/>
    </row>
    <row r="1112" spans="7:8" x14ac:dyDescent="0.25">
      <c r="G1112" s="101"/>
      <c r="H1112" s="100"/>
    </row>
    <row r="1113" spans="7:8" x14ac:dyDescent="0.25">
      <c r="G1113" s="101"/>
      <c r="H1113" s="100"/>
    </row>
    <row r="1114" spans="7:8" x14ac:dyDescent="0.25">
      <c r="G1114" s="101"/>
      <c r="H1114" s="100"/>
    </row>
    <row r="1115" spans="7:8" x14ac:dyDescent="0.25">
      <c r="G1115" s="101"/>
      <c r="H1115" s="100"/>
    </row>
    <row r="1116" spans="7:8" x14ac:dyDescent="0.25">
      <c r="G1116" s="101"/>
      <c r="H1116" s="100"/>
    </row>
    <row r="1117" spans="7:8" x14ac:dyDescent="0.25">
      <c r="G1117" s="101"/>
      <c r="H1117" s="100"/>
    </row>
    <row r="1118" spans="7:8" x14ac:dyDescent="0.25">
      <c r="G1118" s="101"/>
      <c r="H1118" s="100"/>
    </row>
    <row r="1119" spans="7:8" x14ac:dyDescent="0.25">
      <c r="G1119" s="101"/>
      <c r="H1119" s="100"/>
    </row>
    <row r="1120" spans="7:8" x14ac:dyDescent="0.25">
      <c r="G1120" s="101"/>
      <c r="H1120" s="100"/>
    </row>
    <row r="1121" spans="7:8" x14ac:dyDescent="0.25">
      <c r="G1121" s="101"/>
      <c r="H1121" s="100"/>
    </row>
    <row r="1122" spans="7:8" x14ac:dyDescent="0.25">
      <c r="G1122" s="101"/>
      <c r="H1122" s="100"/>
    </row>
    <row r="1123" spans="7:8" x14ac:dyDescent="0.25">
      <c r="G1123" s="101"/>
      <c r="H1123" s="100"/>
    </row>
    <row r="1124" spans="7:8" x14ac:dyDescent="0.25">
      <c r="G1124" s="101"/>
      <c r="H1124" s="100"/>
    </row>
    <row r="1125" spans="7:8" x14ac:dyDescent="0.25">
      <c r="G1125" s="101"/>
      <c r="H1125" s="100"/>
    </row>
    <row r="1126" spans="7:8" x14ac:dyDescent="0.25">
      <c r="G1126" s="101"/>
      <c r="H1126" s="100"/>
    </row>
    <row r="1127" spans="7:8" x14ac:dyDescent="0.25">
      <c r="G1127" s="101"/>
      <c r="H1127" s="100"/>
    </row>
    <row r="1128" spans="7:8" x14ac:dyDescent="0.25">
      <c r="G1128" s="101"/>
      <c r="H1128" s="100"/>
    </row>
    <row r="1129" spans="7:8" x14ac:dyDescent="0.25">
      <c r="G1129" s="101"/>
      <c r="H1129" s="100"/>
    </row>
    <row r="1130" spans="7:8" x14ac:dyDescent="0.25">
      <c r="G1130" s="101"/>
      <c r="H1130" s="100"/>
    </row>
    <row r="1131" spans="7:8" x14ac:dyDescent="0.25">
      <c r="G1131" s="101"/>
      <c r="H1131" s="100"/>
    </row>
    <row r="1132" spans="7:8" x14ac:dyDescent="0.25">
      <c r="G1132" s="101"/>
      <c r="H1132" s="100"/>
    </row>
    <row r="1133" spans="7:8" x14ac:dyDescent="0.25">
      <c r="G1133" s="101"/>
      <c r="H1133" s="100"/>
    </row>
    <row r="1134" spans="7:8" x14ac:dyDescent="0.25">
      <c r="G1134" s="101"/>
      <c r="H1134" s="100"/>
    </row>
    <row r="1135" spans="7:8" x14ac:dyDescent="0.25">
      <c r="G1135" s="101"/>
      <c r="H1135" s="100"/>
    </row>
    <row r="1136" spans="7:8" x14ac:dyDescent="0.25">
      <c r="G1136" s="101"/>
      <c r="H1136" s="100"/>
    </row>
    <row r="1137" spans="7:8" x14ac:dyDescent="0.25">
      <c r="G1137" s="101"/>
      <c r="H1137" s="100"/>
    </row>
    <row r="1138" spans="7:8" x14ac:dyDescent="0.25">
      <c r="G1138" s="101"/>
      <c r="H1138" s="100"/>
    </row>
    <row r="1139" spans="7:8" x14ac:dyDescent="0.25">
      <c r="G1139" s="101"/>
      <c r="H1139" s="100"/>
    </row>
    <row r="1140" spans="7:8" x14ac:dyDescent="0.25">
      <c r="G1140" s="101"/>
      <c r="H1140" s="100"/>
    </row>
    <row r="1141" spans="7:8" x14ac:dyDescent="0.25">
      <c r="G1141" s="101"/>
      <c r="H1141" s="100"/>
    </row>
    <row r="1142" spans="7:8" x14ac:dyDescent="0.25">
      <c r="G1142" s="101"/>
      <c r="H1142" s="100"/>
    </row>
    <row r="1143" spans="7:8" x14ac:dyDescent="0.25">
      <c r="G1143" s="101"/>
      <c r="H1143" s="100"/>
    </row>
    <row r="1144" spans="7:8" x14ac:dyDescent="0.25">
      <c r="G1144" s="101"/>
      <c r="H1144" s="100"/>
    </row>
    <row r="1145" spans="7:8" x14ac:dyDescent="0.25">
      <c r="G1145" s="101"/>
      <c r="H1145" s="100"/>
    </row>
    <row r="1146" spans="7:8" x14ac:dyDescent="0.25">
      <c r="G1146" s="101"/>
      <c r="H1146" s="100"/>
    </row>
    <row r="1147" spans="7:8" x14ac:dyDescent="0.25">
      <c r="G1147" s="101"/>
      <c r="H1147" s="100"/>
    </row>
    <row r="1148" spans="7:8" x14ac:dyDescent="0.25">
      <c r="G1148" s="101"/>
      <c r="H1148" s="100"/>
    </row>
    <row r="1149" spans="7:8" x14ac:dyDescent="0.25">
      <c r="G1149" s="101"/>
      <c r="H1149" s="100"/>
    </row>
    <row r="1150" spans="7:8" x14ac:dyDescent="0.25">
      <c r="G1150" s="101"/>
      <c r="H1150" s="100"/>
    </row>
    <row r="1151" spans="7:8" x14ac:dyDescent="0.25">
      <c r="G1151" s="101"/>
      <c r="H1151" s="100"/>
    </row>
    <row r="1152" spans="7:8" x14ac:dyDescent="0.25">
      <c r="G1152" s="101"/>
      <c r="H1152" s="100"/>
    </row>
    <row r="1153" spans="7:8" x14ac:dyDescent="0.25">
      <c r="G1153" s="101"/>
      <c r="H1153" s="100"/>
    </row>
    <row r="1154" spans="7:8" x14ac:dyDescent="0.25">
      <c r="G1154" s="101"/>
      <c r="H1154" s="100"/>
    </row>
    <row r="1155" spans="7:8" x14ac:dyDescent="0.25">
      <c r="G1155" s="101"/>
      <c r="H1155" s="100"/>
    </row>
    <row r="1156" spans="7:8" x14ac:dyDescent="0.25">
      <c r="G1156" s="101"/>
      <c r="H1156" s="100"/>
    </row>
    <row r="1157" spans="7:8" x14ac:dyDescent="0.25">
      <c r="G1157" s="101"/>
      <c r="H1157" s="100"/>
    </row>
    <row r="1158" spans="7:8" x14ac:dyDescent="0.25">
      <c r="G1158" s="101"/>
      <c r="H1158" s="100"/>
    </row>
    <row r="1159" spans="7:8" x14ac:dyDescent="0.25">
      <c r="G1159" s="101"/>
      <c r="H1159" s="100"/>
    </row>
    <row r="1160" spans="7:8" x14ac:dyDescent="0.25">
      <c r="G1160" s="101"/>
      <c r="H1160" s="100"/>
    </row>
    <row r="1161" spans="7:8" x14ac:dyDescent="0.25">
      <c r="G1161" s="101"/>
      <c r="H1161" s="100"/>
    </row>
    <row r="1162" spans="7:8" x14ac:dyDescent="0.25">
      <c r="G1162" s="101"/>
      <c r="H1162" s="100"/>
    </row>
    <row r="1163" spans="7:8" x14ac:dyDescent="0.25">
      <c r="G1163" s="101"/>
      <c r="H1163" s="100"/>
    </row>
    <row r="1164" spans="7:8" x14ac:dyDescent="0.25">
      <c r="G1164" s="101"/>
      <c r="H1164" s="100"/>
    </row>
    <row r="1165" spans="7:8" x14ac:dyDescent="0.25">
      <c r="G1165" s="101"/>
      <c r="H1165" s="100"/>
    </row>
    <row r="1166" spans="7:8" x14ac:dyDescent="0.25">
      <c r="G1166" s="101"/>
      <c r="H1166" s="100"/>
    </row>
    <row r="1167" spans="7:8" x14ac:dyDescent="0.25">
      <c r="G1167" s="101"/>
      <c r="H1167" s="100"/>
    </row>
    <row r="1168" spans="7:8" x14ac:dyDescent="0.25">
      <c r="G1168" s="101"/>
      <c r="H1168" s="100"/>
    </row>
    <row r="1169" spans="7:8" x14ac:dyDescent="0.25">
      <c r="G1169" s="101"/>
      <c r="H1169" s="100"/>
    </row>
    <row r="1170" spans="7:8" x14ac:dyDescent="0.25">
      <c r="G1170" s="101"/>
      <c r="H1170" s="100"/>
    </row>
    <row r="1171" spans="7:8" x14ac:dyDescent="0.25">
      <c r="G1171" s="101"/>
      <c r="H1171" s="100"/>
    </row>
    <row r="1172" spans="7:8" x14ac:dyDescent="0.25">
      <c r="G1172" s="101"/>
      <c r="H1172" s="100"/>
    </row>
    <row r="1173" spans="7:8" x14ac:dyDescent="0.25">
      <c r="G1173" s="101"/>
      <c r="H1173" s="100"/>
    </row>
    <row r="1174" spans="7:8" x14ac:dyDescent="0.25">
      <c r="G1174" s="101"/>
      <c r="H1174" s="100"/>
    </row>
    <row r="1175" spans="7:8" x14ac:dyDescent="0.25">
      <c r="G1175" s="101"/>
      <c r="H1175" s="100"/>
    </row>
    <row r="1176" spans="7:8" x14ac:dyDescent="0.25">
      <c r="G1176" s="101"/>
      <c r="H1176" s="100"/>
    </row>
    <row r="1177" spans="7:8" x14ac:dyDescent="0.25">
      <c r="G1177" s="101"/>
      <c r="H1177" s="100"/>
    </row>
    <row r="1178" spans="7:8" x14ac:dyDescent="0.25">
      <c r="G1178" s="101"/>
      <c r="H1178" s="100"/>
    </row>
    <row r="1179" spans="7:8" x14ac:dyDescent="0.25">
      <c r="G1179" s="101"/>
      <c r="H1179" s="100"/>
    </row>
    <row r="1180" spans="7:8" x14ac:dyDescent="0.25">
      <c r="G1180" s="101"/>
      <c r="H1180" s="100"/>
    </row>
    <row r="1181" spans="7:8" x14ac:dyDescent="0.25">
      <c r="G1181" s="101"/>
      <c r="H1181" s="100"/>
    </row>
    <row r="1182" spans="7:8" x14ac:dyDescent="0.25">
      <c r="G1182" s="101"/>
      <c r="H1182" s="100"/>
    </row>
    <row r="1183" spans="7:8" x14ac:dyDescent="0.25">
      <c r="G1183" s="101"/>
      <c r="H1183" s="100"/>
    </row>
    <row r="1184" spans="7:8" x14ac:dyDescent="0.25">
      <c r="G1184" s="101"/>
      <c r="H1184" s="100"/>
    </row>
    <row r="1185" spans="7:8" x14ac:dyDescent="0.25">
      <c r="G1185" s="101"/>
      <c r="H1185" s="100"/>
    </row>
    <row r="1186" spans="7:8" x14ac:dyDescent="0.25">
      <c r="G1186" s="101"/>
      <c r="H1186" s="100"/>
    </row>
    <row r="1187" spans="7:8" x14ac:dyDescent="0.25">
      <c r="G1187" s="101"/>
      <c r="H1187" s="100"/>
    </row>
    <row r="1188" spans="7:8" x14ac:dyDescent="0.25">
      <c r="G1188" s="101"/>
      <c r="H1188" s="100"/>
    </row>
    <row r="1189" spans="7:8" x14ac:dyDescent="0.25">
      <c r="G1189" s="101"/>
      <c r="H1189" s="100"/>
    </row>
    <row r="1190" spans="7:8" x14ac:dyDescent="0.25">
      <c r="G1190" s="101"/>
      <c r="H1190" s="100"/>
    </row>
    <row r="1191" spans="7:8" x14ac:dyDescent="0.25">
      <c r="G1191" s="101"/>
      <c r="H1191" s="100"/>
    </row>
    <row r="1192" spans="7:8" x14ac:dyDescent="0.25">
      <c r="G1192" s="101"/>
      <c r="H1192" s="100"/>
    </row>
    <row r="1193" spans="7:8" x14ac:dyDescent="0.25">
      <c r="G1193" s="101"/>
      <c r="H1193" s="100"/>
    </row>
    <row r="1194" spans="7:8" x14ac:dyDescent="0.25">
      <c r="G1194" s="101"/>
      <c r="H1194" s="100"/>
    </row>
    <row r="1195" spans="7:8" x14ac:dyDescent="0.25">
      <c r="G1195" s="101"/>
      <c r="H1195" s="100"/>
    </row>
    <row r="1196" spans="7:8" x14ac:dyDescent="0.25">
      <c r="G1196" s="101"/>
      <c r="H1196" s="100"/>
    </row>
    <row r="1197" spans="7:8" x14ac:dyDescent="0.25">
      <c r="G1197" s="101"/>
      <c r="H1197" s="100"/>
    </row>
    <row r="1198" spans="7:8" x14ac:dyDescent="0.25">
      <c r="G1198" s="101"/>
      <c r="H1198" s="100"/>
    </row>
    <row r="1199" spans="7:8" x14ac:dyDescent="0.25">
      <c r="G1199" s="101"/>
      <c r="H1199" s="100"/>
    </row>
    <row r="1200" spans="7:8" x14ac:dyDescent="0.25">
      <c r="G1200" s="101"/>
      <c r="H1200" s="100"/>
    </row>
    <row r="1201" spans="7:8" x14ac:dyDescent="0.25">
      <c r="G1201" s="101"/>
      <c r="H1201" s="100"/>
    </row>
    <row r="1202" spans="7:8" x14ac:dyDescent="0.25">
      <c r="G1202" s="101"/>
      <c r="H1202" s="100"/>
    </row>
    <row r="1203" spans="7:8" x14ac:dyDescent="0.25">
      <c r="G1203" s="101"/>
      <c r="H1203" s="100"/>
    </row>
    <row r="1204" spans="7:8" x14ac:dyDescent="0.25">
      <c r="G1204" s="101"/>
      <c r="H1204" s="100"/>
    </row>
    <row r="1205" spans="7:8" x14ac:dyDescent="0.25">
      <c r="G1205" s="101"/>
      <c r="H1205" s="100"/>
    </row>
    <row r="1206" spans="7:8" x14ac:dyDescent="0.25">
      <c r="G1206" s="101"/>
      <c r="H1206" s="100"/>
    </row>
    <row r="1207" spans="7:8" x14ac:dyDescent="0.25">
      <c r="G1207" s="101"/>
      <c r="H1207" s="100"/>
    </row>
    <row r="1208" spans="7:8" x14ac:dyDescent="0.25">
      <c r="G1208" s="101"/>
      <c r="H1208" s="100"/>
    </row>
    <row r="1209" spans="7:8" x14ac:dyDescent="0.25">
      <c r="G1209" s="101"/>
      <c r="H1209" s="100"/>
    </row>
    <row r="1210" spans="7:8" x14ac:dyDescent="0.25">
      <c r="G1210" s="101"/>
      <c r="H1210" s="100"/>
    </row>
    <row r="1211" spans="7:8" x14ac:dyDescent="0.25">
      <c r="G1211" s="101"/>
      <c r="H1211" s="100"/>
    </row>
    <row r="1212" spans="7:8" x14ac:dyDescent="0.25">
      <c r="G1212" s="101"/>
      <c r="H1212" s="100"/>
    </row>
    <row r="1213" spans="7:8" x14ac:dyDescent="0.25">
      <c r="G1213" s="101"/>
      <c r="H1213" s="100"/>
    </row>
    <row r="1214" spans="7:8" x14ac:dyDescent="0.25">
      <c r="G1214" s="101"/>
      <c r="H1214" s="100"/>
    </row>
    <row r="1215" spans="7:8" x14ac:dyDescent="0.25">
      <c r="G1215" s="101"/>
      <c r="H1215" s="100"/>
    </row>
    <row r="1216" spans="7:8" x14ac:dyDescent="0.25">
      <c r="G1216" s="101"/>
      <c r="H1216" s="100"/>
    </row>
    <row r="1217" spans="7:8" x14ac:dyDescent="0.25">
      <c r="G1217" s="101"/>
      <c r="H1217" s="100"/>
    </row>
    <row r="1218" spans="7:8" x14ac:dyDescent="0.25">
      <c r="G1218" s="101"/>
      <c r="H1218" s="100"/>
    </row>
    <row r="1219" spans="7:8" x14ac:dyDescent="0.25">
      <c r="G1219" s="101"/>
      <c r="H1219" s="100"/>
    </row>
    <row r="1220" spans="7:8" x14ac:dyDescent="0.25">
      <c r="G1220" s="101"/>
      <c r="H1220" s="100"/>
    </row>
    <row r="1221" spans="7:8" x14ac:dyDescent="0.25">
      <c r="G1221" s="101"/>
      <c r="H1221" s="100"/>
    </row>
    <row r="1222" spans="7:8" x14ac:dyDescent="0.25">
      <c r="G1222" s="101"/>
      <c r="H1222" s="100"/>
    </row>
    <row r="1223" spans="7:8" x14ac:dyDescent="0.25">
      <c r="G1223" s="101"/>
      <c r="H1223" s="100"/>
    </row>
    <row r="1224" spans="7:8" x14ac:dyDescent="0.25">
      <c r="G1224" s="101"/>
      <c r="H1224" s="100"/>
    </row>
    <row r="1225" spans="7:8" x14ac:dyDescent="0.25">
      <c r="G1225" s="101"/>
      <c r="H1225" s="100"/>
    </row>
    <row r="1226" spans="7:8" x14ac:dyDescent="0.25">
      <c r="G1226" s="101"/>
      <c r="H1226" s="100"/>
    </row>
    <row r="1227" spans="7:8" x14ac:dyDescent="0.25">
      <c r="G1227" s="101"/>
      <c r="H1227" s="100"/>
    </row>
    <row r="1228" spans="7:8" x14ac:dyDescent="0.25">
      <c r="G1228" s="101"/>
      <c r="H1228" s="100"/>
    </row>
    <row r="1229" spans="7:8" x14ac:dyDescent="0.25">
      <c r="G1229" s="101"/>
      <c r="H1229" s="100"/>
    </row>
    <row r="1230" spans="7:8" x14ac:dyDescent="0.25">
      <c r="G1230" s="101"/>
      <c r="H1230" s="100"/>
    </row>
    <row r="1231" spans="7:8" x14ac:dyDescent="0.25">
      <c r="G1231" s="101"/>
      <c r="H1231" s="100"/>
    </row>
    <row r="1232" spans="7:8" x14ac:dyDescent="0.25">
      <c r="G1232" s="101"/>
      <c r="H1232" s="100"/>
    </row>
    <row r="1233" spans="7:8" x14ac:dyDescent="0.25">
      <c r="G1233" s="101"/>
      <c r="H1233" s="100"/>
    </row>
    <row r="1234" spans="7:8" x14ac:dyDescent="0.25">
      <c r="G1234" s="101"/>
      <c r="H1234" s="100"/>
    </row>
    <row r="1235" spans="7:8" x14ac:dyDescent="0.25">
      <c r="G1235" s="101"/>
      <c r="H1235" s="100"/>
    </row>
    <row r="1236" spans="7:8" x14ac:dyDescent="0.25">
      <c r="G1236" s="101"/>
      <c r="H1236" s="100"/>
    </row>
    <row r="1237" spans="7:8" x14ac:dyDescent="0.25">
      <c r="G1237" s="101"/>
      <c r="H1237" s="100"/>
    </row>
    <row r="1238" spans="7:8" x14ac:dyDescent="0.25">
      <c r="G1238" s="101"/>
      <c r="H1238" s="100"/>
    </row>
    <row r="1239" spans="7:8" x14ac:dyDescent="0.25">
      <c r="G1239" s="101"/>
      <c r="H1239" s="100"/>
    </row>
    <row r="1240" spans="7:8" x14ac:dyDescent="0.25">
      <c r="G1240" s="101"/>
      <c r="H1240" s="100"/>
    </row>
    <row r="1241" spans="7:8" x14ac:dyDescent="0.25">
      <c r="G1241" s="101"/>
      <c r="H1241" s="100"/>
    </row>
    <row r="1242" spans="7:8" x14ac:dyDescent="0.25">
      <c r="G1242" s="101"/>
      <c r="H1242" s="100"/>
    </row>
    <row r="1243" spans="7:8" x14ac:dyDescent="0.25">
      <c r="G1243" s="101"/>
      <c r="H1243" s="100"/>
    </row>
    <row r="1244" spans="7:8" x14ac:dyDescent="0.25">
      <c r="G1244" s="101"/>
      <c r="H1244" s="100"/>
    </row>
    <row r="1245" spans="7:8" x14ac:dyDescent="0.25">
      <c r="G1245" s="101"/>
      <c r="H1245" s="100"/>
    </row>
    <row r="1246" spans="7:8" x14ac:dyDescent="0.25">
      <c r="G1246" s="101"/>
      <c r="H1246" s="100"/>
    </row>
    <row r="1247" spans="7:8" x14ac:dyDescent="0.25">
      <c r="G1247" s="101"/>
      <c r="H1247" s="100"/>
    </row>
    <row r="1248" spans="7:8" x14ac:dyDescent="0.25">
      <c r="G1248" s="101"/>
      <c r="H1248" s="100"/>
    </row>
    <row r="1249" spans="7:8" x14ac:dyDescent="0.25">
      <c r="G1249" s="101"/>
      <c r="H1249" s="100"/>
    </row>
    <row r="1250" spans="7:8" x14ac:dyDescent="0.25">
      <c r="G1250" s="101"/>
      <c r="H1250" s="100"/>
    </row>
    <row r="1251" spans="7:8" x14ac:dyDescent="0.25">
      <c r="G1251" s="101"/>
      <c r="H1251" s="100"/>
    </row>
    <row r="1252" spans="7:8" x14ac:dyDescent="0.25">
      <c r="G1252" s="101"/>
      <c r="H1252" s="100"/>
    </row>
    <row r="1253" spans="7:8" x14ac:dyDescent="0.25">
      <c r="G1253" s="101"/>
      <c r="H1253" s="100"/>
    </row>
    <row r="1254" spans="7:8" x14ac:dyDescent="0.25">
      <c r="G1254" s="101"/>
      <c r="H1254" s="100"/>
    </row>
    <row r="1255" spans="7:8" x14ac:dyDescent="0.25">
      <c r="G1255" s="101"/>
      <c r="H1255" s="100"/>
    </row>
    <row r="1256" spans="7:8" x14ac:dyDescent="0.25">
      <c r="G1256" s="101"/>
      <c r="H1256" s="100"/>
    </row>
    <row r="1257" spans="7:8" x14ac:dyDescent="0.25">
      <c r="G1257" s="101"/>
      <c r="H1257" s="100"/>
    </row>
    <row r="1258" spans="7:8" x14ac:dyDescent="0.25">
      <c r="G1258" s="101"/>
      <c r="H1258" s="100"/>
    </row>
    <row r="1259" spans="7:8" x14ac:dyDescent="0.25">
      <c r="G1259" s="101"/>
      <c r="H1259" s="100"/>
    </row>
    <row r="1260" spans="7:8" x14ac:dyDescent="0.25">
      <c r="G1260" s="101"/>
      <c r="H1260" s="100"/>
    </row>
    <row r="1261" spans="7:8" x14ac:dyDescent="0.25">
      <c r="G1261" s="101"/>
      <c r="H1261" s="100"/>
    </row>
    <row r="1262" spans="7:8" x14ac:dyDescent="0.25">
      <c r="G1262" s="101"/>
      <c r="H1262" s="100"/>
    </row>
    <row r="1263" spans="7:8" x14ac:dyDescent="0.25">
      <c r="G1263" s="101"/>
      <c r="H1263" s="100"/>
    </row>
    <row r="1264" spans="7:8" x14ac:dyDescent="0.25">
      <c r="G1264" s="101"/>
      <c r="H1264" s="100"/>
    </row>
    <row r="1265" spans="7:8" x14ac:dyDescent="0.25">
      <c r="G1265" s="101"/>
      <c r="H1265" s="100"/>
    </row>
    <row r="1266" spans="7:8" x14ac:dyDescent="0.25">
      <c r="G1266" s="101"/>
      <c r="H1266" s="100"/>
    </row>
    <row r="1267" spans="7:8" x14ac:dyDescent="0.25">
      <c r="G1267" s="101"/>
      <c r="H1267" s="100"/>
    </row>
    <row r="1268" spans="7:8" x14ac:dyDescent="0.25">
      <c r="G1268" s="101"/>
      <c r="H1268" s="100"/>
    </row>
    <row r="1269" spans="7:8" x14ac:dyDescent="0.25">
      <c r="G1269" s="101"/>
      <c r="H1269" s="100"/>
    </row>
    <row r="1270" spans="7:8" x14ac:dyDescent="0.25">
      <c r="G1270" s="101"/>
      <c r="H1270" s="100"/>
    </row>
    <row r="1271" spans="7:8" x14ac:dyDescent="0.25">
      <c r="G1271" s="101"/>
      <c r="H1271" s="100"/>
    </row>
    <row r="1272" spans="7:8" x14ac:dyDescent="0.25">
      <c r="G1272" s="101"/>
      <c r="H1272" s="100"/>
    </row>
    <row r="1273" spans="7:8" x14ac:dyDescent="0.25">
      <c r="G1273" s="101"/>
      <c r="H1273" s="100"/>
    </row>
    <row r="1274" spans="7:8" x14ac:dyDescent="0.25">
      <c r="G1274" s="101"/>
      <c r="H1274" s="100"/>
    </row>
    <row r="1275" spans="7:8" x14ac:dyDescent="0.25">
      <c r="G1275" s="101"/>
      <c r="H1275" s="100"/>
    </row>
    <row r="1276" spans="7:8" x14ac:dyDescent="0.25">
      <c r="G1276" s="101"/>
      <c r="H1276" s="100"/>
    </row>
    <row r="1277" spans="7:8" x14ac:dyDescent="0.25">
      <c r="G1277" s="101"/>
      <c r="H1277" s="100"/>
    </row>
    <row r="1278" spans="7:8" x14ac:dyDescent="0.25">
      <c r="G1278" s="101"/>
      <c r="H1278" s="100"/>
    </row>
    <row r="1279" spans="7:8" x14ac:dyDescent="0.25">
      <c r="G1279" s="101"/>
      <c r="H1279" s="100"/>
    </row>
    <row r="1280" spans="7:8" x14ac:dyDescent="0.25">
      <c r="G1280" s="101"/>
      <c r="H1280" s="100"/>
    </row>
    <row r="1281" spans="7:8" x14ac:dyDescent="0.25">
      <c r="G1281" s="101"/>
      <c r="H1281" s="100"/>
    </row>
    <row r="1282" spans="7:8" x14ac:dyDescent="0.25">
      <c r="G1282" s="101"/>
      <c r="H1282" s="100"/>
    </row>
    <row r="1283" spans="7:8" x14ac:dyDescent="0.25">
      <c r="G1283" s="101"/>
      <c r="H1283" s="100"/>
    </row>
    <row r="1284" spans="7:8" x14ac:dyDescent="0.25">
      <c r="G1284" s="101"/>
      <c r="H1284" s="100"/>
    </row>
    <row r="1285" spans="7:8" x14ac:dyDescent="0.25">
      <c r="G1285" s="101"/>
      <c r="H1285" s="100"/>
    </row>
    <row r="1286" spans="7:8" x14ac:dyDescent="0.25">
      <c r="G1286" s="101"/>
      <c r="H1286" s="100"/>
    </row>
    <row r="1287" spans="7:8" x14ac:dyDescent="0.25">
      <c r="G1287" s="101"/>
      <c r="H1287" s="100"/>
    </row>
    <row r="1288" spans="7:8" x14ac:dyDescent="0.25">
      <c r="G1288" s="101"/>
      <c r="H1288" s="100"/>
    </row>
    <row r="1289" spans="7:8" x14ac:dyDescent="0.25">
      <c r="G1289" s="101"/>
      <c r="H1289" s="100"/>
    </row>
    <row r="1290" spans="7:8" x14ac:dyDescent="0.25">
      <c r="G1290" s="101"/>
      <c r="H1290" s="100"/>
    </row>
    <row r="1291" spans="7:8" x14ac:dyDescent="0.25">
      <c r="G1291" s="101"/>
      <c r="H1291" s="100"/>
    </row>
    <row r="1292" spans="7:8" x14ac:dyDescent="0.25">
      <c r="G1292" s="101"/>
      <c r="H1292" s="100"/>
    </row>
    <row r="1293" spans="7:8" x14ac:dyDescent="0.25">
      <c r="G1293" s="101"/>
      <c r="H1293" s="100"/>
    </row>
    <row r="1294" spans="7:8" x14ac:dyDescent="0.25">
      <c r="G1294" s="101"/>
      <c r="H1294" s="100"/>
    </row>
    <row r="1295" spans="7:8" x14ac:dyDescent="0.25">
      <c r="G1295" s="101"/>
      <c r="H1295" s="100"/>
    </row>
    <row r="1296" spans="7:8" x14ac:dyDescent="0.25">
      <c r="G1296" s="101"/>
      <c r="H1296" s="100"/>
    </row>
    <row r="1297" spans="7:8" x14ac:dyDescent="0.25">
      <c r="G1297" s="101"/>
      <c r="H1297" s="100"/>
    </row>
    <row r="1298" spans="7:8" x14ac:dyDescent="0.25">
      <c r="G1298" s="101"/>
      <c r="H1298" s="100"/>
    </row>
    <row r="1299" spans="7:8" x14ac:dyDescent="0.25">
      <c r="G1299" s="101"/>
      <c r="H1299" s="100"/>
    </row>
    <row r="1300" spans="7:8" x14ac:dyDescent="0.25">
      <c r="G1300" s="101"/>
      <c r="H1300" s="100"/>
    </row>
    <row r="1301" spans="7:8" x14ac:dyDescent="0.25">
      <c r="G1301" s="101"/>
      <c r="H1301" s="100"/>
    </row>
    <row r="1302" spans="7:8" x14ac:dyDescent="0.25">
      <c r="G1302" s="101"/>
      <c r="H1302" s="100"/>
    </row>
    <row r="1303" spans="7:8" x14ac:dyDescent="0.25">
      <c r="G1303" s="101"/>
      <c r="H1303" s="100"/>
    </row>
    <row r="1304" spans="7:8" x14ac:dyDescent="0.25">
      <c r="G1304" s="101"/>
      <c r="H1304" s="100"/>
    </row>
    <row r="1305" spans="7:8" x14ac:dyDescent="0.25">
      <c r="G1305" s="101"/>
      <c r="H1305" s="100"/>
    </row>
    <row r="1306" spans="7:8" x14ac:dyDescent="0.25">
      <c r="G1306" s="101"/>
      <c r="H1306" s="100"/>
    </row>
    <row r="1307" spans="7:8" x14ac:dyDescent="0.25">
      <c r="G1307" s="101"/>
      <c r="H1307" s="100"/>
    </row>
    <row r="1308" spans="7:8" x14ac:dyDescent="0.25">
      <c r="G1308" s="101"/>
      <c r="H1308" s="100"/>
    </row>
    <row r="1309" spans="7:8" x14ac:dyDescent="0.25">
      <c r="G1309" s="101"/>
      <c r="H1309" s="100"/>
    </row>
    <row r="1310" spans="7:8" x14ac:dyDescent="0.25">
      <c r="G1310" s="101"/>
      <c r="H1310" s="100"/>
    </row>
    <row r="1311" spans="7:8" x14ac:dyDescent="0.25">
      <c r="G1311" s="101"/>
      <c r="H1311" s="100"/>
    </row>
    <row r="1312" spans="7:8" x14ac:dyDescent="0.25">
      <c r="G1312" s="101"/>
      <c r="H1312" s="100"/>
    </row>
    <row r="1313" spans="7:8" x14ac:dyDescent="0.25">
      <c r="G1313" s="101"/>
      <c r="H1313" s="100"/>
    </row>
    <row r="1314" spans="7:8" x14ac:dyDescent="0.25">
      <c r="G1314" s="101"/>
      <c r="H1314" s="100"/>
    </row>
    <row r="1315" spans="7:8" x14ac:dyDescent="0.25">
      <c r="G1315" s="101"/>
      <c r="H1315" s="100"/>
    </row>
    <row r="1316" spans="7:8" x14ac:dyDescent="0.25">
      <c r="G1316" s="101"/>
      <c r="H1316" s="100"/>
    </row>
    <row r="1317" spans="7:8" x14ac:dyDescent="0.25">
      <c r="G1317" s="101"/>
      <c r="H1317" s="100"/>
    </row>
    <row r="1318" spans="7:8" x14ac:dyDescent="0.25">
      <c r="G1318" s="101"/>
      <c r="H1318" s="100"/>
    </row>
    <row r="1319" spans="7:8" x14ac:dyDescent="0.25">
      <c r="G1319" s="101"/>
      <c r="H1319" s="100"/>
    </row>
    <row r="1320" spans="7:8" x14ac:dyDescent="0.25">
      <c r="G1320" s="101"/>
      <c r="H1320" s="100"/>
    </row>
    <row r="1321" spans="7:8" x14ac:dyDescent="0.25">
      <c r="G1321" s="101"/>
      <c r="H1321" s="100"/>
    </row>
    <row r="1322" spans="7:8" x14ac:dyDescent="0.25">
      <c r="G1322" s="101"/>
      <c r="H1322" s="100"/>
    </row>
    <row r="1323" spans="7:8" x14ac:dyDescent="0.25">
      <c r="G1323" s="101"/>
      <c r="H1323" s="100"/>
    </row>
    <row r="1324" spans="7:8" x14ac:dyDescent="0.25">
      <c r="G1324" s="101"/>
      <c r="H1324" s="100"/>
    </row>
    <row r="1325" spans="7:8" x14ac:dyDescent="0.25">
      <c r="G1325" s="101"/>
      <c r="H1325" s="100"/>
    </row>
    <row r="1326" spans="7:8" x14ac:dyDescent="0.25">
      <c r="G1326" s="101"/>
      <c r="H1326" s="100"/>
    </row>
    <row r="1327" spans="7:8" x14ac:dyDescent="0.25">
      <c r="G1327" s="101"/>
      <c r="H1327" s="100"/>
    </row>
    <row r="1328" spans="7:8" x14ac:dyDescent="0.25">
      <c r="G1328" s="101"/>
      <c r="H1328" s="100"/>
    </row>
    <row r="1329" spans="7:8" x14ac:dyDescent="0.25">
      <c r="G1329" s="101"/>
      <c r="H1329" s="100"/>
    </row>
    <row r="1330" spans="7:8" x14ac:dyDescent="0.25">
      <c r="G1330" s="101"/>
      <c r="H1330" s="100"/>
    </row>
    <row r="1331" spans="7:8" x14ac:dyDescent="0.25">
      <c r="G1331" s="101"/>
      <c r="H1331" s="100"/>
    </row>
    <row r="1332" spans="7:8" x14ac:dyDescent="0.25">
      <c r="G1332" s="101"/>
      <c r="H1332" s="100"/>
    </row>
    <row r="1333" spans="7:8" x14ac:dyDescent="0.25">
      <c r="G1333" s="101"/>
      <c r="H1333" s="100"/>
    </row>
    <row r="1334" spans="7:8" x14ac:dyDescent="0.25">
      <c r="G1334" s="101"/>
      <c r="H1334" s="100"/>
    </row>
    <row r="1335" spans="7:8" x14ac:dyDescent="0.25">
      <c r="G1335" s="101"/>
      <c r="H1335" s="100"/>
    </row>
    <row r="1336" spans="7:8" x14ac:dyDescent="0.25">
      <c r="G1336" s="101"/>
      <c r="H1336" s="100"/>
    </row>
    <row r="1337" spans="7:8" x14ac:dyDescent="0.25">
      <c r="G1337" s="101"/>
      <c r="H1337" s="100"/>
    </row>
    <row r="1338" spans="7:8" x14ac:dyDescent="0.25">
      <c r="G1338" s="101"/>
      <c r="H1338" s="100"/>
    </row>
    <row r="1339" spans="7:8" x14ac:dyDescent="0.25">
      <c r="G1339" s="101"/>
      <c r="H1339" s="100"/>
    </row>
    <row r="1340" spans="7:8" x14ac:dyDescent="0.25">
      <c r="G1340" s="101"/>
      <c r="H1340" s="100"/>
    </row>
    <row r="1341" spans="7:8" x14ac:dyDescent="0.25">
      <c r="G1341" s="101"/>
      <c r="H1341" s="100"/>
    </row>
    <row r="1342" spans="7:8" x14ac:dyDescent="0.25">
      <c r="G1342" s="101"/>
      <c r="H1342" s="100"/>
    </row>
    <row r="1343" spans="7:8" x14ac:dyDescent="0.25">
      <c r="G1343" s="101"/>
      <c r="H1343" s="100"/>
    </row>
    <row r="1344" spans="7:8" x14ac:dyDescent="0.25">
      <c r="G1344" s="101"/>
      <c r="H1344" s="100"/>
    </row>
    <row r="1345" spans="7:8" x14ac:dyDescent="0.25">
      <c r="G1345" s="101"/>
      <c r="H1345" s="100"/>
    </row>
    <row r="1346" spans="7:8" x14ac:dyDescent="0.25">
      <c r="G1346" s="101"/>
      <c r="H1346" s="100"/>
    </row>
    <row r="1347" spans="7:8" x14ac:dyDescent="0.25">
      <c r="G1347" s="101"/>
      <c r="H1347" s="100"/>
    </row>
    <row r="1348" spans="7:8" x14ac:dyDescent="0.25">
      <c r="G1348" s="101"/>
      <c r="H1348" s="100"/>
    </row>
    <row r="1349" spans="7:8" x14ac:dyDescent="0.25">
      <c r="G1349" s="101"/>
      <c r="H1349" s="100"/>
    </row>
    <row r="1350" spans="7:8" x14ac:dyDescent="0.25">
      <c r="G1350" s="101"/>
      <c r="H1350" s="100"/>
    </row>
    <row r="1351" spans="7:8" x14ac:dyDescent="0.25">
      <c r="G1351" s="101"/>
      <c r="H1351" s="100"/>
    </row>
    <row r="1352" spans="7:8" x14ac:dyDescent="0.25">
      <c r="G1352" s="101"/>
      <c r="H1352" s="100"/>
    </row>
    <row r="1353" spans="7:8" x14ac:dyDescent="0.25">
      <c r="G1353" s="101"/>
      <c r="H1353" s="100"/>
    </row>
    <row r="1354" spans="7:8" x14ac:dyDescent="0.25">
      <c r="G1354" s="101"/>
      <c r="H1354" s="100"/>
    </row>
    <row r="1355" spans="7:8" x14ac:dyDescent="0.25">
      <c r="G1355" s="101"/>
      <c r="H1355" s="100"/>
    </row>
    <row r="1356" spans="7:8" x14ac:dyDescent="0.25">
      <c r="G1356" s="101"/>
      <c r="H1356" s="100"/>
    </row>
    <row r="1357" spans="7:8" x14ac:dyDescent="0.25">
      <c r="G1357" s="101"/>
      <c r="H1357" s="100"/>
    </row>
    <row r="1358" spans="7:8" x14ac:dyDescent="0.25">
      <c r="G1358" s="101"/>
      <c r="H1358" s="100"/>
    </row>
    <row r="1359" spans="7:8" x14ac:dyDescent="0.25">
      <c r="G1359" s="101"/>
      <c r="H1359" s="100"/>
    </row>
    <row r="1360" spans="7:8" x14ac:dyDescent="0.25">
      <c r="G1360" s="101"/>
      <c r="H1360" s="100"/>
    </row>
    <row r="1361" spans="7:8" x14ac:dyDescent="0.25">
      <c r="G1361" s="101"/>
      <c r="H1361" s="100"/>
    </row>
    <row r="1362" spans="7:8" x14ac:dyDescent="0.25">
      <c r="G1362" s="101"/>
      <c r="H1362" s="100"/>
    </row>
    <row r="1363" spans="7:8" x14ac:dyDescent="0.25">
      <c r="G1363" s="101"/>
      <c r="H1363" s="100"/>
    </row>
    <row r="1364" spans="7:8" x14ac:dyDescent="0.25">
      <c r="G1364" s="101"/>
      <c r="H1364" s="100"/>
    </row>
    <row r="1365" spans="7:8" x14ac:dyDescent="0.25">
      <c r="G1365" s="101"/>
      <c r="H1365" s="100"/>
    </row>
    <row r="1366" spans="7:8" x14ac:dyDescent="0.25">
      <c r="G1366" s="101"/>
      <c r="H1366" s="100"/>
    </row>
    <row r="1367" spans="7:8" x14ac:dyDescent="0.25">
      <c r="G1367" s="101"/>
      <c r="H1367" s="100"/>
    </row>
    <row r="1368" spans="7:8" x14ac:dyDescent="0.25">
      <c r="G1368" s="101"/>
      <c r="H1368" s="100"/>
    </row>
    <row r="1369" spans="7:8" x14ac:dyDescent="0.25">
      <c r="G1369" s="101"/>
      <c r="H1369" s="100"/>
    </row>
    <row r="1370" spans="7:8" x14ac:dyDescent="0.25">
      <c r="G1370" s="101"/>
      <c r="H1370" s="100"/>
    </row>
    <row r="1371" spans="7:8" x14ac:dyDescent="0.25">
      <c r="G1371" s="101"/>
      <c r="H1371" s="100"/>
    </row>
    <row r="1372" spans="7:8" x14ac:dyDescent="0.25">
      <c r="G1372" s="101"/>
      <c r="H1372" s="100"/>
    </row>
    <row r="1373" spans="7:8" x14ac:dyDescent="0.25">
      <c r="G1373" s="101"/>
      <c r="H1373" s="100"/>
    </row>
    <row r="1374" spans="7:8" x14ac:dyDescent="0.25">
      <c r="G1374" s="101"/>
      <c r="H1374" s="100"/>
    </row>
    <row r="1375" spans="7:8" x14ac:dyDescent="0.25">
      <c r="G1375" s="101"/>
      <c r="H1375" s="100"/>
    </row>
    <row r="1376" spans="7:8" x14ac:dyDescent="0.25">
      <c r="G1376" s="101"/>
      <c r="H1376" s="100"/>
    </row>
    <row r="1377" spans="7:8" x14ac:dyDescent="0.25">
      <c r="G1377" s="101"/>
      <c r="H1377" s="100"/>
    </row>
    <row r="1378" spans="7:8" x14ac:dyDescent="0.25">
      <c r="G1378" s="101"/>
      <c r="H1378" s="100"/>
    </row>
    <row r="1379" spans="7:8" x14ac:dyDescent="0.25">
      <c r="G1379" s="101"/>
      <c r="H1379" s="100"/>
    </row>
    <row r="1380" spans="7:8" x14ac:dyDescent="0.25">
      <c r="G1380" s="101"/>
      <c r="H1380" s="100"/>
    </row>
    <row r="1381" spans="7:8" x14ac:dyDescent="0.25">
      <c r="G1381" s="101"/>
      <c r="H1381" s="100"/>
    </row>
    <row r="1382" spans="7:8" x14ac:dyDescent="0.25">
      <c r="G1382" s="101"/>
      <c r="H1382" s="100"/>
    </row>
    <row r="1383" spans="7:8" x14ac:dyDescent="0.25">
      <c r="G1383" s="101"/>
      <c r="H1383" s="100"/>
    </row>
    <row r="1384" spans="7:8" x14ac:dyDescent="0.25">
      <c r="G1384" s="101"/>
      <c r="H1384" s="100"/>
    </row>
    <row r="1385" spans="7:8" x14ac:dyDescent="0.25">
      <c r="G1385" s="101"/>
      <c r="H1385" s="100"/>
    </row>
    <row r="1386" spans="7:8" x14ac:dyDescent="0.25">
      <c r="G1386" s="101"/>
      <c r="H1386" s="100"/>
    </row>
    <row r="1387" spans="7:8" x14ac:dyDescent="0.25">
      <c r="G1387" s="101"/>
      <c r="H1387" s="100"/>
    </row>
    <row r="1388" spans="7:8" x14ac:dyDescent="0.25">
      <c r="G1388" s="101"/>
      <c r="H1388" s="100"/>
    </row>
    <row r="1389" spans="7:8" x14ac:dyDescent="0.25">
      <c r="G1389" s="101"/>
      <c r="H1389" s="100"/>
    </row>
    <row r="1390" spans="7:8" x14ac:dyDescent="0.25">
      <c r="G1390" s="101"/>
      <c r="H1390" s="100"/>
    </row>
    <row r="1391" spans="7:8" x14ac:dyDescent="0.25">
      <c r="G1391" s="101"/>
      <c r="H1391" s="100"/>
    </row>
    <row r="1392" spans="7:8" x14ac:dyDescent="0.25">
      <c r="G1392" s="101"/>
      <c r="H1392" s="100"/>
    </row>
    <row r="1393" spans="7:8" x14ac:dyDescent="0.25">
      <c r="G1393" s="101"/>
      <c r="H1393" s="100"/>
    </row>
    <row r="1394" spans="7:8" x14ac:dyDescent="0.25">
      <c r="G1394" s="101"/>
      <c r="H1394" s="100"/>
    </row>
    <row r="1395" spans="7:8" x14ac:dyDescent="0.25">
      <c r="G1395" s="101"/>
      <c r="H1395" s="100"/>
    </row>
    <row r="1396" spans="7:8" x14ac:dyDescent="0.25">
      <c r="G1396" s="101"/>
      <c r="H1396" s="100"/>
    </row>
    <row r="1397" spans="7:8" x14ac:dyDescent="0.25">
      <c r="G1397" s="101"/>
      <c r="H1397" s="100"/>
    </row>
    <row r="1398" spans="7:8" x14ac:dyDescent="0.25">
      <c r="G1398" s="101"/>
      <c r="H1398" s="100"/>
    </row>
    <row r="1399" spans="7:8" x14ac:dyDescent="0.25">
      <c r="G1399" s="101"/>
      <c r="H1399" s="100"/>
    </row>
    <row r="1400" spans="7:8" x14ac:dyDescent="0.25">
      <c r="G1400" s="101"/>
      <c r="H1400" s="100"/>
    </row>
    <row r="1401" spans="7:8" x14ac:dyDescent="0.25">
      <c r="G1401" s="101"/>
      <c r="H1401" s="100"/>
    </row>
    <row r="1402" spans="7:8" x14ac:dyDescent="0.25">
      <c r="G1402" s="101"/>
      <c r="H1402" s="100"/>
    </row>
    <row r="1403" spans="7:8" x14ac:dyDescent="0.25">
      <c r="G1403" s="101"/>
      <c r="H1403" s="100"/>
    </row>
    <row r="1404" spans="7:8" x14ac:dyDescent="0.25">
      <c r="G1404" s="101"/>
      <c r="H1404" s="100"/>
    </row>
    <row r="1405" spans="7:8" x14ac:dyDescent="0.25">
      <c r="G1405" s="101"/>
      <c r="H1405" s="100"/>
    </row>
    <row r="1406" spans="7:8" x14ac:dyDescent="0.25">
      <c r="G1406" s="101"/>
      <c r="H1406" s="100"/>
    </row>
    <row r="1407" spans="7:8" x14ac:dyDescent="0.25">
      <c r="G1407" s="101"/>
      <c r="H1407" s="100"/>
    </row>
    <row r="1408" spans="7:8" x14ac:dyDescent="0.25">
      <c r="G1408" s="101"/>
      <c r="H1408" s="100"/>
    </row>
    <row r="1409" spans="7:8" x14ac:dyDescent="0.25">
      <c r="G1409" s="101"/>
      <c r="H1409" s="100"/>
    </row>
    <row r="1410" spans="7:8" x14ac:dyDescent="0.25">
      <c r="G1410" s="101"/>
      <c r="H1410" s="100"/>
    </row>
    <row r="1411" spans="7:8" x14ac:dyDescent="0.25">
      <c r="G1411" s="101"/>
      <c r="H1411" s="100"/>
    </row>
    <row r="1412" spans="7:8" x14ac:dyDescent="0.25">
      <c r="G1412" s="101"/>
      <c r="H1412" s="100"/>
    </row>
    <row r="1413" spans="7:8" x14ac:dyDescent="0.25">
      <c r="G1413" s="101"/>
      <c r="H1413" s="100"/>
    </row>
    <row r="1414" spans="7:8" x14ac:dyDescent="0.25">
      <c r="G1414" s="101"/>
      <c r="H1414" s="100"/>
    </row>
    <row r="1415" spans="7:8" x14ac:dyDescent="0.25">
      <c r="G1415" s="101"/>
      <c r="H1415" s="100"/>
    </row>
    <row r="1416" spans="7:8" x14ac:dyDescent="0.25">
      <c r="G1416" s="101"/>
      <c r="H1416" s="100"/>
    </row>
    <row r="1417" spans="7:8" x14ac:dyDescent="0.25">
      <c r="G1417" s="101"/>
      <c r="H1417" s="100"/>
    </row>
    <row r="1418" spans="7:8" x14ac:dyDescent="0.25">
      <c r="G1418" s="101"/>
      <c r="H1418" s="100"/>
    </row>
    <row r="1419" spans="7:8" x14ac:dyDescent="0.25">
      <c r="G1419" s="101"/>
      <c r="H1419" s="100"/>
    </row>
    <row r="1420" spans="7:8" x14ac:dyDescent="0.25">
      <c r="G1420" s="101"/>
      <c r="H1420" s="100"/>
    </row>
    <row r="1421" spans="7:8" x14ac:dyDescent="0.25">
      <c r="G1421" s="101"/>
      <c r="H1421" s="100"/>
    </row>
    <row r="1422" spans="7:8" x14ac:dyDescent="0.25">
      <c r="G1422" s="101"/>
      <c r="H1422" s="100"/>
    </row>
    <row r="1423" spans="7:8" x14ac:dyDescent="0.25">
      <c r="G1423" s="101"/>
      <c r="H1423" s="100"/>
    </row>
    <row r="1424" spans="7:8" x14ac:dyDescent="0.25">
      <c r="G1424" s="101"/>
      <c r="H1424" s="100"/>
    </row>
    <row r="1425" spans="7:8" x14ac:dyDescent="0.25">
      <c r="G1425" s="101"/>
      <c r="H1425" s="100"/>
    </row>
    <row r="1426" spans="7:8" x14ac:dyDescent="0.25">
      <c r="G1426" s="101"/>
      <c r="H1426" s="100"/>
    </row>
    <row r="1427" spans="7:8" x14ac:dyDescent="0.25">
      <c r="G1427" s="101"/>
      <c r="H1427" s="100"/>
    </row>
    <row r="1428" spans="7:8" x14ac:dyDescent="0.25">
      <c r="G1428" s="101"/>
      <c r="H1428" s="100"/>
    </row>
    <row r="1429" spans="7:8" x14ac:dyDescent="0.25">
      <c r="G1429" s="101"/>
      <c r="H1429" s="100"/>
    </row>
    <row r="1430" spans="7:8" x14ac:dyDescent="0.25">
      <c r="G1430" s="101"/>
      <c r="H1430" s="100"/>
    </row>
    <row r="1431" spans="7:8" x14ac:dyDescent="0.25">
      <c r="G1431" s="101"/>
      <c r="H1431" s="100"/>
    </row>
    <row r="1432" spans="7:8" x14ac:dyDescent="0.25">
      <c r="G1432" s="101"/>
      <c r="H1432" s="100"/>
    </row>
    <row r="1433" spans="7:8" x14ac:dyDescent="0.25">
      <c r="G1433" s="101"/>
      <c r="H1433" s="100"/>
    </row>
    <row r="1434" spans="7:8" x14ac:dyDescent="0.25">
      <c r="G1434" s="101"/>
      <c r="H1434" s="100"/>
    </row>
    <row r="1435" spans="7:8" x14ac:dyDescent="0.25">
      <c r="G1435" s="101"/>
      <c r="H1435" s="100"/>
    </row>
    <row r="1436" spans="7:8" x14ac:dyDescent="0.25">
      <c r="G1436" s="101"/>
      <c r="H1436" s="100"/>
    </row>
    <row r="1437" spans="7:8" x14ac:dyDescent="0.25">
      <c r="G1437" s="101"/>
      <c r="H1437" s="100"/>
    </row>
    <row r="1438" spans="7:8" x14ac:dyDescent="0.25">
      <c r="G1438" s="101"/>
      <c r="H1438" s="100"/>
    </row>
    <row r="1439" spans="7:8" x14ac:dyDescent="0.25">
      <c r="G1439" s="101"/>
      <c r="H1439" s="100"/>
    </row>
    <row r="1440" spans="7:8" x14ac:dyDescent="0.25">
      <c r="G1440" s="101"/>
      <c r="H1440" s="100"/>
    </row>
    <row r="1441" spans="7:8" x14ac:dyDescent="0.25">
      <c r="G1441" s="101"/>
      <c r="H1441" s="100"/>
    </row>
    <row r="1442" spans="7:8" x14ac:dyDescent="0.25">
      <c r="G1442" s="101"/>
      <c r="H1442" s="100"/>
    </row>
    <row r="1443" spans="7:8" x14ac:dyDescent="0.25">
      <c r="G1443" s="101"/>
      <c r="H1443" s="100"/>
    </row>
    <row r="1444" spans="7:8" x14ac:dyDescent="0.25">
      <c r="G1444" s="101"/>
      <c r="H1444" s="100"/>
    </row>
    <row r="1445" spans="7:8" x14ac:dyDescent="0.25">
      <c r="G1445" s="101"/>
      <c r="H1445" s="100"/>
    </row>
    <row r="1446" spans="7:8" x14ac:dyDescent="0.25">
      <c r="G1446" s="101"/>
      <c r="H1446" s="100"/>
    </row>
    <row r="1447" spans="7:8" x14ac:dyDescent="0.25">
      <c r="G1447" s="101"/>
      <c r="H1447" s="100"/>
    </row>
    <row r="1448" spans="7:8" x14ac:dyDescent="0.25">
      <c r="G1448" s="101"/>
      <c r="H1448" s="100"/>
    </row>
    <row r="1449" spans="7:8" x14ac:dyDescent="0.25">
      <c r="G1449" s="101"/>
      <c r="H1449" s="100"/>
    </row>
    <row r="1450" spans="7:8" x14ac:dyDescent="0.25">
      <c r="G1450" s="101"/>
      <c r="H1450" s="100"/>
    </row>
    <row r="1451" spans="7:8" x14ac:dyDescent="0.25">
      <c r="G1451" s="101"/>
      <c r="H1451" s="100"/>
    </row>
    <row r="1452" spans="7:8" x14ac:dyDescent="0.25">
      <c r="G1452" s="101"/>
      <c r="H1452" s="100"/>
    </row>
    <row r="1453" spans="7:8" x14ac:dyDescent="0.25">
      <c r="G1453" s="101"/>
      <c r="H1453" s="100"/>
    </row>
    <row r="1454" spans="7:8" x14ac:dyDescent="0.25">
      <c r="G1454" s="101"/>
      <c r="H1454" s="100"/>
    </row>
    <row r="1455" spans="7:8" x14ac:dyDescent="0.25">
      <c r="G1455" s="101"/>
      <c r="H1455" s="100"/>
    </row>
    <row r="1456" spans="7:8" x14ac:dyDescent="0.25">
      <c r="G1456" s="101"/>
      <c r="H1456" s="100"/>
    </row>
    <row r="1457" spans="7:8" x14ac:dyDescent="0.25">
      <c r="G1457" s="101"/>
      <c r="H1457" s="100"/>
    </row>
    <row r="1458" spans="7:8" x14ac:dyDescent="0.25">
      <c r="G1458" s="101"/>
      <c r="H1458" s="100"/>
    </row>
    <row r="1459" spans="7:8" x14ac:dyDescent="0.25">
      <c r="G1459" s="101"/>
      <c r="H1459" s="100"/>
    </row>
    <row r="1460" spans="7:8" x14ac:dyDescent="0.25">
      <c r="G1460" s="101"/>
      <c r="H1460" s="100"/>
    </row>
    <row r="1461" spans="7:8" x14ac:dyDescent="0.25">
      <c r="G1461" s="101"/>
      <c r="H1461" s="100"/>
    </row>
    <row r="1462" spans="7:8" x14ac:dyDescent="0.25">
      <c r="G1462" s="101"/>
      <c r="H1462" s="100"/>
    </row>
    <row r="1463" spans="7:8" x14ac:dyDescent="0.25">
      <c r="G1463" s="101"/>
      <c r="H1463" s="100"/>
    </row>
    <row r="1464" spans="7:8" x14ac:dyDescent="0.25">
      <c r="G1464" s="101"/>
      <c r="H1464" s="100"/>
    </row>
    <row r="1465" spans="7:8" x14ac:dyDescent="0.25">
      <c r="G1465" s="101"/>
      <c r="H1465" s="100"/>
    </row>
    <row r="1466" spans="7:8" x14ac:dyDescent="0.25">
      <c r="G1466" s="101"/>
      <c r="H1466" s="100"/>
    </row>
    <row r="1467" spans="7:8" x14ac:dyDescent="0.25">
      <c r="G1467" s="101"/>
      <c r="H1467" s="100"/>
    </row>
    <row r="1468" spans="7:8" x14ac:dyDescent="0.25">
      <c r="G1468" s="101"/>
      <c r="H1468" s="100"/>
    </row>
    <row r="1469" spans="7:8" x14ac:dyDescent="0.25">
      <c r="G1469" s="101"/>
      <c r="H1469" s="100"/>
    </row>
    <row r="1470" spans="7:8" x14ac:dyDescent="0.25">
      <c r="G1470" s="101"/>
      <c r="H1470" s="100"/>
    </row>
    <row r="1471" spans="7:8" x14ac:dyDescent="0.25">
      <c r="G1471" s="101"/>
      <c r="H1471" s="100"/>
    </row>
    <row r="1472" spans="7:8" x14ac:dyDescent="0.25">
      <c r="G1472" s="101"/>
      <c r="H1472" s="100"/>
    </row>
    <row r="1473" spans="7:8" x14ac:dyDescent="0.25">
      <c r="G1473" s="101"/>
      <c r="H1473" s="100"/>
    </row>
    <row r="1474" spans="7:8" x14ac:dyDescent="0.25">
      <c r="G1474" s="101"/>
      <c r="H1474" s="100"/>
    </row>
    <row r="1475" spans="7:8" x14ac:dyDescent="0.25">
      <c r="G1475" s="101"/>
      <c r="H1475" s="100"/>
    </row>
    <row r="1476" spans="7:8" x14ac:dyDescent="0.25">
      <c r="G1476" s="101"/>
      <c r="H1476" s="100"/>
    </row>
    <row r="1477" spans="7:8" x14ac:dyDescent="0.25">
      <c r="G1477" s="101"/>
      <c r="H1477" s="100"/>
    </row>
    <row r="1478" spans="7:8" x14ac:dyDescent="0.25">
      <c r="G1478" s="101"/>
      <c r="H1478" s="100"/>
    </row>
    <row r="1479" spans="7:8" x14ac:dyDescent="0.25">
      <c r="G1479" s="101"/>
      <c r="H1479" s="100"/>
    </row>
    <row r="1480" spans="7:8" x14ac:dyDescent="0.25">
      <c r="G1480" s="101"/>
      <c r="H1480" s="100"/>
    </row>
    <row r="1481" spans="7:8" x14ac:dyDescent="0.25">
      <c r="G1481" s="101"/>
      <c r="H1481" s="100"/>
    </row>
    <row r="1482" spans="7:8" x14ac:dyDescent="0.25">
      <c r="G1482" s="101"/>
      <c r="H1482" s="100"/>
    </row>
    <row r="1483" spans="7:8" x14ac:dyDescent="0.25">
      <c r="G1483" s="101"/>
      <c r="H1483" s="100"/>
    </row>
    <row r="1484" spans="7:8" x14ac:dyDescent="0.25">
      <c r="G1484" s="101"/>
      <c r="H1484" s="100"/>
    </row>
    <row r="1485" spans="7:8" x14ac:dyDescent="0.25">
      <c r="G1485" s="101"/>
      <c r="H1485" s="100"/>
    </row>
    <row r="1486" spans="7:8" x14ac:dyDescent="0.25">
      <c r="G1486" s="101"/>
      <c r="H1486" s="100"/>
    </row>
    <row r="1487" spans="7:8" x14ac:dyDescent="0.25">
      <c r="G1487" s="101"/>
      <c r="H1487" s="100"/>
    </row>
    <row r="1488" spans="7:8" x14ac:dyDescent="0.25">
      <c r="G1488" s="101"/>
      <c r="H1488" s="100"/>
    </row>
    <row r="1489" spans="7:8" x14ac:dyDescent="0.25">
      <c r="G1489" s="101"/>
      <c r="H1489" s="100"/>
    </row>
    <row r="1490" spans="7:8" x14ac:dyDescent="0.25">
      <c r="G1490" s="101"/>
      <c r="H1490" s="100"/>
    </row>
    <row r="1491" spans="7:8" x14ac:dyDescent="0.25">
      <c r="G1491" s="101"/>
      <c r="H1491" s="100"/>
    </row>
    <row r="1492" spans="7:8" x14ac:dyDescent="0.25">
      <c r="G1492" s="101"/>
      <c r="H1492" s="100"/>
    </row>
    <row r="1493" spans="7:8" x14ac:dyDescent="0.25">
      <c r="G1493" s="101"/>
      <c r="H1493" s="100"/>
    </row>
    <row r="1494" spans="7:8" x14ac:dyDescent="0.25">
      <c r="G1494" s="101"/>
      <c r="H1494" s="100"/>
    </row>
    <row r="1495" spans="7:8" x14ac:dyDescent="0.25">
      <c r="G1495" s="101"/>
      <c r="H1495" s="100"/>
    </row>
    <row r="1496" spans="7:8" x14ac:dyDescent="0.25">
      <c r="G1496" s="101"/>
      <c r="H1496" s="100"/>
    </row>
    <row r="1497" spans="7:8" x14ac:dyDescent="0.25">
      <c r="G1497" s="101"/>
      <c r="H1497" s="100"/>
    </row>
    <row r="1498" spans="7:8" x14ac:dyDescent="0.25">
      <c r="G1498" s="101"/>
      <c r="H1498" s="100"/>
    </row>
    <row r="1499" spans="7:8" x14ac:dyDescent="0.25">
      <c r="G1499" s="101"/>
      <c r="H1499" s="100"/>
    </row>
    <row r="1500" spans="7:8" x14ac:dyDescent="0.25">
      <c r="G1500" s="101"/>
      <c r="H1500" s="100"/>
    </row>
    <row r="1501" spans="7:8" x14ac:dyDescent="0.25">
      <c r="G1501" s="101"/>
      <c r="H1501" s="100"/>
    </row>
    <row r="1502" spans="7:8" x14ac:dyDescent="0.25">
      <c r="G1502" s="101"/>
      <c r="H1502" s="100"/>
    </row>
    <row r="1503" spans="7:8" x14ac:dyDescent="0.25">
      <c r="G1503" s="101"/>
      <c r="H1503" s="100"/>
    </row>
    <row r="1504" spans="7:8" x14ac:dyDescent="0.25">
      <c r="G1504" s="101"/>
      <c r="H1504" s="100"/>
    </row>
    <row r="1505" spans="7:8" x14ac:dyDescent="0.25">
      <c r="G1505" s="101"/>
      <c r="H1505" s="100"/>
    </row>
    <row r="1506" spans="7:8" x14ac:dyDescent="0.25">
      <c r="G1506" s="101"/>
      <c r="H1506" s="100"/>
    </row>
    <row r="1507" spans="7:8" x14ac:dyDescent="0.25">
      <c r="G1507" s="101"/>
      <c r="H1507" s="100"/>
    </row>
    <row r="1508" spans="7:8" x14ac:dyDescent="0.25">
      <c r="G1508" s="101"/>
      <c r="H1508" s="100"/>
    </row>
    <row r="1509" spans="7:8" x14ac:dyDescent="0.25">
      <c r="G1509" s="101"/>
      <c r="H1509" s="100"/>
    </row>
    <row r="1510" spans="7:8" x14ac:dyDescent="0.25">
      <c r="G1510" s="101"/>
      <c r="H1510" s="100"/>
    </row>
    <row r="1511" spans="7:8" x14ac:dyDescent="0.25">
      <c r="G1511" s="101"/>
      <c r="H1511" s="100"/>
    </row>
    <row r="1512" spans="7:8" x14ac:dyDescent="0.25">
      <c r="G1512" s="101"/>
      <c r="H1512" s="100"/>
    </row>
    <row r="1513" spans="7:8" x14ac:dyDescent="0.25">
      <c r="G1513" s="101"/>
      <c r="H1513" s="100"/>
    </row>
    <row r="1514" spans="7:8" x14ac:dyDescent="0.25">
      <c r="G1514" s="101"/>
      <c r="H1514" s="100"/>
    </row>
    <row r="1515" spans="7:8" x14ac:dyDescent="0.25">
      <c r="G1515" s="101"/>
      <c r="H1515" s="100"/>
    </row>
    <row r="1516" spans="7:8" x14ac:dyDescent="0.25">
      <c r="G1516" s="101"/>
      <c r="H1516" s="100"/>
    </row>
    <row r="1517" spans="7:8" x14ac:dyDescent="0.25">
      <c r="G1517" s="101"/>
      <c r="H1517" s="100"/>
    </row>
    <row r="1518" spans="7:8" x14ac:dyDescent="0.25">
      <c r="G1518" s="101"/>
      <c r="H1518" s="100"/>
    </row>
    <row r="1519" spans="7:8" x14ac:dyDescent="0.25">
      <c r="G1519" s="101"/>
      <c r="H1519" s="100"/>
    </row>
    <row r="1520" spans="7:8" x14ac:dyDescent="0.25">
      <c r="G1520" s="101"/>
      <c r="H1520" s="100"/>
    </row>
    <row r="1521" spans="7:8" x14ac:dyDescent="0.25">
      <c r="G1521" s="101"/>
      <c r="H1521" s="100"/>
    </row>
    <row r="1522" spans="7:8" x14ac:dyDescent="0.25">
      <c r="G1522" s="101"/>
      <c r="H1522" s="100"/>
    </row>
    <row r="1523" spans="7:8" x14ac:dyDescent="0.25">
      <c r="G1523" s="101"/>
      <c r="H1523" s="100"/>
    </row>
    <row r="1524" spans="7:8" x14ac:dyDescent="0.25">
      <c r="G1524" s="101"/>
      <c r="H1524" s="100"/>
    </row>
    <row r="1525" spans="7:8" x14ac:dyDescent="0.25">
      <c r="G1525" s="101"/>
      <c r="H1525" s="100"/>
    </row>
    <row r="1526" spans="7:8" x14ac:dyDescent="0.25">
      <c r="G1526" s="101"/>
      <c r="H1526" s="100"/>
    </row>
    <row r="1527" spans="7:8" x14ac:dyDescent="0.25">
      <c r="G1527" s="101"/>
      <c r="H1527" s="100"/>
    </row>
    <row r="1528" spans="7:8" x14ac:dyDescent="0.25">
      <c r="G1528" s="101"/>
      <c r="H1528" s="100"/>
    </row>
    <row r="1529" spans="7:8" x14ac:dyDescent="0.25">
      <c r="G1529" s="101"/>
      <c r="H1529" s="100"/>
    </row>
    <row r="1530" spans="7:8" x14ac:dyDescent="0.25">
      <c r="G1530" s="101"/>
      <c r="H1530" s="100"/>
    </row>
    <row r="1531" spans="7:8" x14ac:dyDescent="0.25">
      <c r="G1531" s="101"/>
      <c r="H1531" s="100"/>
    </row>
    <row r="1532" spans="7:8" x14ac:dyDescent="0.25">
      <c r="G1532" s="101"/>
      <c r="H1532" s="100"/>
    </row>
    <row r="1533" spans="7:8" x14ac:dyDescent="0.25">
      <c r="G1533" s="101"/>
      <c r="H1533" s="100"/>
    </row>
    <row r="1534" spans="7:8" x14ac:dyDescent="0.25">
      <c r="G1534" s="101"/>
      <c r="H1534" s="100"/>
    </row>
    <row r="1535" spans="7:8" x14ac:dyDescent="0.25">
      <c r="G1535" s="101"/>
      <c r="H1535" s="100"/>
    </row>
    <row r="1536" spans="7:8" x14ac:dyDescent="0.25">
      <c r="G1536" s="101"/>
      <c r="H1536" s="100"/>
    </row>
    <row r="1537" spans="7:8" x14ac:dyDescent="0.25">
      <c r="G1537" s="101"/>
      <c r="H1537" s="100"/>
    </row>
    <row r="1538" spans="7:8" x14ac:dyDescent="0.25">
      <c r="G1538" s="101"/>
      <c r="H1538" s="100"/>
    </row>
    <row r="1539" spans="7:8" x14ac:dyDescent="0.25">
      <c r="G1539" s="101"/>
      <c r="H1539" s="100"/>
    </row>
    <row r="1540" spans="7:8" x14ac:dyDescent="0.25">
      <c r="G1540" s="101"/>
      <c r="H1540" s="100"/>
    </row>
    <row r="1541" spans="7:8" x14ac:dyDescent="0.25">
      <c r="G1541" s="101"/>
      <c r="H1541" s="100"/>
    </row>
    <row r="1542" spans="7:8" x14ac:dyDescent="0.25">
      <c r="G1542" s="101"/>
      <c r="H1542" s="100"/>
    </row>
    <row r="1543" spans="7:8" x14ac:dyDescent="0.25">
      <c r="G1543" s="101"/>
      <c r="H1543" s="100"/>
    </row>
    <row r="1544" spans="7:8" x14ac:dyDescent="0.25">
      <c r="G1544" s="101"/>
      <c r="H1544" s="100"/>
    </row>
    <row r="1545" spans="7:8" x14ac:dyDescent="0.25">
      <c r="G1545" s="101"/>
      <c r="H1545" s="100"/>
    </row>
    <row r="1546" spans="7:8" x14ac:dyDescent="0.25">
      <c r="G1546" s="101"/>
      <c r="H1546" s="100"/>
    </row>
    <row r="1547" spans="7:8" x14ac:dyDescent="0.25">
      <c r="G1547" s="101"/>
      <c r="H1547" s="100"/>
    </row>
    <row r="1548" spans="7:8" x14ac:dyDescent="0.25">
      <c r="G1548" s="101"/>
      <c r="H1548" s="100"/>
    </row>
    <row r="1549" spans="7:8" x14ac:dyDescent="0.25">
      <c r="G1549" s="101"/>
      <c r="H1549" s="100"/>
    </row>
    <row r="1550" spans="7:8" x14ac:dyDescent="0.25">
      <c r="G1550" s="101"/>
      <c r="H1550" s="100"/>
    </row>
    <row r="1551" spans="7:8" x14ac:dyDescent="0.25">
      <c r="G1551" s="101"/>
      <c r="H1551" s="100"/>
    </row>
    <row r="1552" spans="7:8" x14ac:dyDescent="0.25">
      <c r="G1552" s="101"/>
      <c r="H1552" s="100"/>
    </row>
    <row r="1553" spans="7:8" x14ac:dyDescent="0.25">
      <c r="G1553" s="101"/>
      <c r="H1553" s="100"/>
    </row>
    <row r="1554" spans="7:8" x14ac:dyDescent="0.25">
      <c r="G1554" s="101"/>
      <c r="H1554" s="100"/>
    </row>
    <row r="1555" spans="7:8" x14ac:dyDescent="0.25">
      <c r="G1555" s="101"/>
      <c r="H1555" s="100"/>
    </row>
    <row r="1556" spans="7:8" x14ac:dyDescent="0.25">
      <c r="G1556" s="101"/>
      <c r="H1556" s="100"/>
    </row>
    <row r="1557" spans="7:8" x14ac:dyDescent="0.25">
      <c r="G1557" s="101"/>
      <c r="H1557" s="100"/>
    </row>
    <row r="1558" spans="7:8" x14ac:dyDescent="0.25">
      <c r="G1558" s="101"/>
      <c r="H1558" s="100"/>
    </row>
    <row r="1559" spans="7:8" x14ac:dyDescent="0.25">
      <c r="G1559" s="101"/>
      <c r="H1559" s="100"/>
    </row>
    <row r="1560" spans="7:8" x14ac:dyDescent="0.25">
      <c r="G1560" s="101"/>
      <c r="H1560" s="100"/>
    </row>
    <row r="1561" spans="7:8" x14ac:dyDescent="0.25">
      <c r="G1561" s="101"/>
      <c r="H1561" s="100"/>
    </row>
    <row r="1562" spans="7:8" x14ac:dyDescent="0.25">
      <c r="G1562" s="101"/>
      <c r="H1562" s="100"/>
    </row>
    <row r="1563" spans="7:8" x14ac:dyDescent="0.25">
      <c r="G1563" s="101"/>
      <c r="H1563" s="100"/>
    </row>
    <row r="1564" spans="7:8" x14ac:dyDescent="0.25">
      <c r="G1564" s="101"/>
      <c r="H1564" s="100"/>
    </row>
    <row r="1565" spans="7:8" x14ac:dyDescent="0.25">
      <c r="G1565" s="101"/>
      <c r="H1565" s="100"/>
    </row>
    <row r="1566" spans="7:8" x14ac:dyDescent="0.25">
      <c r="G1566" s="101"/>
      <c r="H1566" s="100"/>
    </row>
    <row r="1567" spans="7:8" x14ac:dyDescent="0.25">
      <c r="G1567" s="101"/>
      <c r="H1567" s="100"/>
    </row>
    <row r="1568" spans="7:8" x14ac:dyDescent="0.25">
      <c r="G1568" s="101"/>
      <c r="H1568" s="100"/>
    </row>
    <row r="1569" spans="7:8" x14ac:dyDescent="0.25">
      <c r="G1569" s="101"/>
      <c r="H1569" s="100"/>
    </row>
    <row r="1570" spans="7:8" x14ac:dyDescent="0.25">
      <c r="G1570" s="101"/>
      <c r="H1570" s="100"/>
    </row>
    <row r="1571" spans="7:8" x14ac:dyDescent="0.25">
      <c r="G1571" s="101"/>
      <c r="H1571" s="100"/>
    </row>
    <row r="1572" spans="7:8" x14ac:dyDescent="0.25">
      <c r="G1572" s="101"/>
      <c r="H1572" s="100"/>
    </row>
    <row r="1573" spans="7:8" x14ac:dyDescent="0.25">
      <c r="G1573" s="101"/>
      <c r="H1573" s="100"/>
    </row>
    <row r="1574" spans="7:8" x14ac:dyDescent="0.25">
      <c r="G1574" s="101"/>
      <c r="H1574" s="100"/>
    </row>
    <row r="1575" spans="7:8" x14ac:dyDescent="0.25">
      <c r="G1575" s="101"/>
      <c r="H1575" s="100"/>
    </row>
    <row r="1576" spans="7:8" x14ac:dyDescent="0.25">
      <c r="G1576" s="101"/>
      <c r="H1576" s="100"/>
    </row>
    <row r="1577" spans="7:8" x14ac:dyDescent="0.25">
      <c r="G1577" s="101"/>
      <c r="H1577" s="100"/>
    </row>
    <row r="1578" spans="7:8" x14ac:dyDescent="0.25">
      <c r="G1578" s="101"/>
      <c r="H1578" s="100"/>
    </row>
    <row r="1579" spans="7:8" x14ac:dyDescent="0.25">
      <c r="G1579" s="101"/>
      <c r="H1579" s="100"/>
    </row>
    <row r="1580" spans="7:8" x14ac:dyDescent="0.25">
      <c r="G1580" s="101"/>
      <c r="H1580" s="100"/>
    </row>
    <row r="1581" spans="7:8" x14ac:dyDescent="0.25">
      <c r="G1581" s="101"/>
      <c r="H1581" s="100"/>
    </row>
    <row r="1582" spans="7:8" x14ac:dyDescent="0.25">
      <c r="G1582" s="101"/>
      <c r="H1582" s="100"/>
    </row>
    <row r="1583" spans="7:8" x14ac:dyDescent="0.25">
      <c r="G1583" s="101"/>
      <c r="H1583" s="100"/>
    </row>
    <row r="1584" spans="7:8" x14ac:dyDescent="0.25">
      <c r="G1584" s="101"/>
      <c r="H1584" s="100"/>
    </row>
    <row r="1585" spans="7:8" x14ac:dyDescent="0.25">
      <c r="G1585" s="101"/>
      <c r="H1585" s="100"/>
    </row>
    <row r="1586" spans="7:8" x14ac:dyDescent="0.25">
      <c r="G1586" s="101"/>
      <c r="H1586" s="100"/>
    </row>
    <row r="1587" spans="7:8" x14ac:dyDescent="0.25">
      <c r="G1587" s="101"/>
      <c r="H1587" s="100"/>
    </row>
    <row r="1588" spans="7:8" x14ac:dyDescent="0.25">
      <c r="G1588" s="101"/>
      <c r="H1588" s="100"/>
    </row>
    <row r="1589" spans="7:8" x14ac:dyDescent="0.25">
      <c r="G1589" s="101"/>
      <c r="H1589" s="100"/>
    </row>
    <row r="1590" spans="7:8" x14ac:dyDescent="0.25">
      <c r="G1590" s="101"/>
      <c r="H1590" s="100"/>
    </row>
    <row r="1591" spans="7:8" x14ac:dyDescent="0.25">
      <c r="G1591" s="101"/>
      <c r="H1591" s="100"/>
    </row>
    <row r="1592" spans="7:8" x14ac:dyDescent="0.25">
      <c r="G1592" s="101"/>
      <c r="H1592" s="100"/>
    </row>
    <row r="1593" spans="7:8" x14ac:dyDescent="0.25">
      <c r="G1593" s="101"/>
      <c r="H1593" s="100"/>
    </row>
    <row r="1594" spans="7:8" x14ac:dyDescent="0.25">
      <c r="G1594" s="101"/>
      <c r="H1594" s="100"/>
    </row>
    <row r="1595" spans="7:8" x14ac:dyDescent="0.25">
      <c r="G1595" s="101"/>
      <c r="H1595" s="100"/>
    </row>
    <row r="1596" spans="7:8" x14ac:dyDescent="0.25">
      <c r="G1596" s="101"/>
      <c r="H1596" s="100"/>
    </row>
    <row r="1597" spans="7:8" x14ac:dyDescent="0.25">
      <c r="G1597" s="101"/>
      <c r="H1597" s="100"/>
    </row>
    <row r="1598" spans="7:8" x14ac:dyDescent="0.25">
      <c r="G1598" s="101"/>
      <c r="H1598" s="100"/>
    </row>
    <row r="1599" spans="7:8" x14ac:dyDescent="0.25">
      <c r="G1599" s="101"/>
      <c r="H1599" s="100"/>
    </row>
    <row r="1600" spans="7:8" x14ac:dyDescent="0.25">
      <c r="G1600" s="101"/>
      <c r="H1600" s="100"/>
    </row>
    <row r="1601" spans="7:8" x14ac:dyDescent="0.25">
      <c r="G1601" s="101"/>
      <c r="H1601" s="100"/>
    </row>
    <row r="1602" spans="7:8" x14ac:dyDescent="0.25">
      <c r="G1602" s="101"/>
      <c r="H1602" s="100"/>
    </row>
    <row r="1603" spans="7:8" x14ac:dyDescent="0.25">
      <c r="G1603" s="101"/>
      <c r="H1603" s="100"/>
    </row>
    <row r="1604" spans="7:8" x14ac:dyDescent="0.25">
      <c r="G1604" s="101"/>
      <c r="H1604" s="100"/>
    </row>
    <row r="1605" spans="7:8" x14ac:dyDescent="0.25">
      <c r="G1605" s="101"/>
      <c r="H1605" s="100"/>
    </row>
    <row r="1606" spans="7:8" x14ac:dyDescent="0.25">
      <c r="G1606" s="101"/>
      <c r="H1606" s="100"/>
    </row>
    <row r="1607" spans="7:8" x14ac:dyDescent="0.25">
      <c r="G1607" s="101"/>
      <c r="H1607" s="100"/>
    </row>
    <row r="1608" spans="7:8" x14ac:dyDescent="0.25">
      <c r="G1608" s="101"/>
      <c r="H1608" s="100"/>
    </row>
    <row r="1609" spans="7:8" x14ac:dyDescent="0.25">
      <c r="G1609" s="101"/>
      <c r="H1609" s="100"/>
    </row>
    <row r="1610" spans="7:8" x14ac:dyDescent="0.25">
      <c r="G1610" s="101"/>
      <c r="H1610" s="100"/>
    </row>
    <row r="1611" spans="7:8" x14ac:dyDescent="0.25">
      <c r="G1611" s="101"/>
      <c r="H1611" s="100"/>
    </row>
    <row r="1612" spans="7:8" x14ac:dyDescent="0.25">
      <c r="G1612" s="101"/>
      <c r="H1612" s="100"/>
    </row>
    <row r="1613" spans="7:8" x14ac:dyDescent="0.25">
      <c r="G1613" s="101"/>
      <c r="H1613" s="100"/>
    </row>
    <row r="1614" spans="7:8" x14ac:dyDescent="0.25">
      <c r="G1614" s="101"/>
      <c r="H1614" s="100"/>
    </row>
    <row r="1615" spans="7:8" x14ac:dyDescent="0.25">
      <c r="G1615" s="101"/>
      <c r="H1615" s="100"/>
    </row>
    <row r="1616" spans="7:8" x14ac:dyDescent="0.25">
      <c r="G1616" s="101"/>
      <c r="H1616" s="100"/>
    </row>
    <row r="1617" spans="7:8" x14ac:dyDescent="0.25">
      <c r="G1617" s="101"/>
      <c r="H1617" s="100"/>
    </row>
    <row r="1618" spans="7:8" x14ac:dyDescent="0.25">
      <c r="G1618" s="101"/>
      <c r="H1618" s="100"/>
    </row>
    <row r="1619" spans="7:8" x14ac:dyDescent="0.25">
      <c r="G1619" s="101"/>
      <c r="H1619" s="100"/>
    </row>
    <row r="1620" spans="7:8" x14ac:dyDescent="0.25">
      <c r="G1620" s="101"/>
      <c r="H1620" s="100"/>
    </row>
    <row r="1621" spans="7:8" x14ac:dyDescent="0.25">
      <c r="G1621" s="101"/>
      <c r="H1621" s="100"/>
    </row>
    <row r="1622" spans="7:8" x14ac:dyDescent="0.25">
      <c r="G1622" s="101"/>
      <c r="H1622" s="100"/>
    </row>
    <row r="1623" spans="7:8" x14ac:dyDescent="0.25">
      <c r="G1623" s="101"/>
      <c r="H1623" s="100"/>
    </row>
    <row r="1624" spans="7:8" x14ac:dyDescent="0.25">
      <c r="G1624" s="101"/>
      <c r="H1624" s="100"/>
    </row>
    <row r="1625" spans="7:8" x14ac:dyDescent="0.25">
      <c r="G1625" s="101"/>
      <c r="H1625" s="100"/>
    </row>
    <row r="1626" spans="7:8" x14ac:dyDescent="0.25">
      <c r="G1626" s="101"/>
      <c r="H1626" s="100"/>
    </row>
    <row r="1627" spans="7:8" x14ac:dyDescent="0.25">
      <c r="G1627" s="101"/>
      <c r="H1627" s="100"/>
    </row>
    <row r="1628" spans="7:8" x14ac:dyDescent="0.25">
      <c r="G1628" s="101"/>
      <c r="H1628" s="100"/>
    </row>
    <row r="1629" spans="7:8" x14ac:dyDescent="0.25">
      <c r="G1629" s="101"/>
      <c r="H1629" s="100"/>
    </row>
    <row r="1630" spans="7:8" x14ac:dyDescent="0.25">
      <c r="G1630" s="101"/>
      <c r="H1630" s="100"/>
    </row>
    <row r="1631" spans="7:8" x14ac:dyDescent="0.25">
      <c r="G1631" s="101"/>
      <c r="H1631" s="100"/>
    </row>
    <row r="1632" spans="7:8" x14ac:dyDescent="0.25">
      <c r="G1632" s="101"/>
      <c r="H1632" s="100"/>
    </row>
    <row r="1633" spans="7:8" x14ac:dyDescent="0.25">
      <c r="G1633" s="101"/>
      <c r="H1633" s="100"/>
    </row>
    <row r="1634" spans="7:8" x14ac:dyDescent="0.25">
      <c r="G1634" s="101"/>
      <c r="H1634" s="100"/>
    </row>
    <row r="1635" spans="7:8" x14ac:dyDescent="0.25">
      <c r="G1635" s="101"/>
      <c r="H1635" s="100"/>
    </row>
    <row r="1636" spans="7:8" x14ac:dyDescent="0.25">
      <c r="G1636" s="101"/>
      <c r="H1636" s="100"/>
    </row>
    <row r="1637" spans="7:8" x14ac:dyDescent="0.25">
      <c r="G1637" s="101"/>
      <c r="H1637" s="100"/>
    </row>
    <row r="1638" spans="7:8" x14ac:dyDescent="0.25">
      <c r="G1638" s="101"/>
      <c r="H1638" s="100"/>
    </row>
    <row r="1639" spans="7:8" x14ac:dyDescent="0.25">
      <c r="G1639" s="101"/>
      <c r="H1639" s="100"/>
    </row>
    <row r="1640" spans="7:8" x14ac:dyDescent="0.25">
      <c r="G1640" s="101"/>
      <c r="H1640" s="100"/>
    </row>
    <row r="1641" spans="7:8" x14ac:dyDescent="0.25">
      <c r="G1641" s="101"/>
      <c r="H1641" s="100"/>
    </row>
    <row r="1642" spans="7:8" x14ac:dyDescent="0.25">
      <c r="G1642" s="101"/>
      <c r="H1642" s="100"/>
    </row>
    <row r="1643" spans="7:8" x14ac:dyDescent="0.25">
      <c r="G1643" s="101"/>
      <c r="H1643" s="100"/>
    </row>
    <row r="1644" spans="7:8" x14ac:dyDescent="0.25">
      <c r="G1644" s="101"/>
      <c r="H1644" s="100"/>
    </row>
    <row r="1645" spans="7:8" x14ac:dyDescent="0.25">
      <c r="G1645" s="101"/>
      <c r="H1645" s="100"/>
    </row>
    <row r="1646" spans="7:8" x14ac:dyDescent="0.25">
      <c r="G1646" s="101"/>
      <c r="H1646" s="100"/>
    </row>
    <row r="1647" spans="7:8" x14ac:dyDescent="0.25">
      <c r="G1647" s="101"/>
      <c r="H1647" s="100"/>
    </row>
    <row r="1648" spans="7:8" x14ac:dyDescent="0.25">
      <c r="G1648" s="101"/>
      <c r="H1648" s="100"/>
    </row>
    <row r="1649" spans="7:8" x14ac:dyDescent="0.25">
      <c r="G1649" s="101"/>
      <c r="H1649" s="100"/>
    </row>
    <row r="1650" spans="7:8" x14ac:dyDescent="0.25">
      <c r="G1650" s="101"/>
      <c r="H1650" s="100"/>
    </row>
    <row r="1651" spans="7:8" x14ac:dyDescent="0.25">
      <c r="G1651" s="101"/>
      <c r="H1651" s="100"/>
    </row>
    <row r="1652" spans="7:8" x14ac:dyDescent="0.25">
      <c r="G1652" s="101"/>
      <c r="H1652" s="100"/>
    </row>
    <row r="1653" spans="7:8" x14ac:dyDescent="0.25">
      <c r="G1653" s="101"/>
      <c r="H1653" s="100"/>
    </row>
    <row r="1654" spans="7:8" x14ac:dyDescent="0.25">
      <c r="G1654" s="101"/>
      <c r="H1654" s="100"/>
    </row>
    <row r="1655" spans="7:8" x14ac:dyDescent="0.25">
      <c r="G1655" s="101"/>
      <c r="H1655" s="100"/>
    </row>
    <row r="1656" spans="7:8" x14ac:dyDescent="0.25">
      <c r="G1656" s="101"/>
      <c r="H1656" s="100"/>
    </row>
    <row r="1657" spans="7:8" x14ac:dyDescent="0.25">
      <c r="G1657" s="101"/>
      <c r="H1657" s="100"/>
    </row>
    <row r="1658" spans="7:8" x14ac:dyDescent="0.25">
      <c r="G1658" s="101"/>
      <c r="H1658" s="100"/>
    </row>
    <row r="1659" spans="7:8" x14ac:dyDescent="0.25">
      <c r="G1659" s="101"/>
      <c r="H1659" s="100"/>
    </row>
    <row r="1660" spans="7:8" x14ac:dyDescent="0.25">
      <c r="G1660" s="101"/>
      <c r="H1660" s="100"/>
    </row>
    <row r="1661" spans="7:8" x14ac:dyDescent="0.25">
      <c r="G1661" s="101"/>
      <c r="H1661" s="100"/>
    </row>
    <row r="1662" spans="7:8" x14ac:dyDescent="0.25">
      <c r="G1662" s="101"/>
      <c r="H1662" s="100"/>
    </row>
    <row r="1663" spans="7:8" x14ac:dyDescent="0.25">
      <c r="G1663" s="101"/>
      <c r="H1663" s="100"/>
    </row>
    <row r="1664" spans="7:8" x14ac:dyDescent="0.25">
      <c r="G1664" s="101"/>
      <c r="H1664" s="100"/>
    </row>
    <row r="1665" spans="7:8" x14ac:dyDescent="0.25">
      <c r="G1665" s="101"/>
      <c r="H1665" s="100"/>
    </row>
    <row r="1666" spans="7:8" x14ac:dyDescent="0.25">
      <c r="G1666" s="101"/>
      <c r="H1666" s="100"/>
    </row>
    <row r="1667" spans="7:8" x14ac:dyDescent="0.25">
      <c r="G1667" s="101"/>
      <c r="H1667" s="100"/>
    </row>
    <row r="1668" spans="7:8" x14ac:dyDescent="0.25">
      <c r="G1668" s="101"/>
      <c r="H1668" s="100"/>
    </row>
    <row r="1669" spans="7:8" x14ac:dyDescent="0.25">
      <c r="G1669" s="101"/>
      <c r="H1669" s="100"/>
    </row>
    <row r="1670" spans="7:8" x14ac:dyDescent="0.25">
      <c r="G1670" s="101"/>
      <c r="H1670" s="100"/>
    </row>
    <row r="1671" spans="7:8" x14ac:dyDescent="0.25">
      <c r="G1671" s="101"/>
      <c r="H1671" s="100"/>
    </row>
    <row r="1672" spans="7:8" x14ac:dyDescent="0.25">
      <c r="G1672" s="101"/>
      <c r="H1672" s="100"/>
    </row>
    <row r="1673" spans="7:8" x14ac:dyDescent="0.25">
      <c r="G1673" s="101"/>
      <c r="H1673" s="100"/>
    </row>
    <row r="1674" spans="7:8" x14ac:dyDescent="0.25">
      <c r="G1674" s="101"/>
      <c r="H1674" s="100"/>
    </row>
    <row r="1675" spans="7:8" x14ac:dyDescent="0.25">
      <c r="G1675" s="101"/>
      <c r="H1675" s="100"/>
    </row>
    <row r="1676" spans="7:8" x14ac:dyDescent="0.25">
      <c r="G1676" s="101"/>
      <c r="H1676" s="100"/>
    </row>
    <row r="1677" spans="7:8" x14ac:dyDescent="0.25">
      <c r="G1677" s="101"/>
      <c r="H1677" s="100"/>
    </row>
    <row r="1678" spans="7:8" x14ac:dyDescent="0.25">
      <c r="G1678" s="101"/>
      <c r="H1678" s="100"/>
    </row>
    <row r="1679" spans="7:8" x14ac:dyDescent="0.25">
      <c r="G1679" s="101"/>
      <c r="H1679" s="100"/>
    </row>
    <row r="1680" spans="7:8" x14ac:dyDescent="0.25">
      <c r="G1680" s="101"/>
      <c r="H1680" s="100"/>
    </row>
    <row r="1681" spans="7:8" x14ac:dyDescent="0.25">
      <c r="G1681" s="101"/>
      <c r="H1681" s="100"/>
    </row>
    <row r="1682" spans="7:8" x14ac:dyDescent="0.25">
      <c r="G1682" s="101"/>
      <c r="H1682" s="100"/>
    </row>
    <row r="1683" spans="7:8" x14ac:dyDescent="0.25">
      <c r="G1683" s="101"/>
      <c r="H1683" s="100"/>
    </row>
    <row r="1684" spans="7:8" x14ac:dyDescent="0.25">
      <c r="G1684" s="101"/>
      <c r="H1684" s="100"/>
    </row>
    <row r="1685" spans="7:8" x14ac:dyDescent="0.25">
      <c r="G1685" s="101"/>
      <c r="H1685" s="100"/>
    </row>
    <row r="1686" spans="7:8" x14ac:dyDescent="0.25">
      <c r="G1686" s="101"/>
      <c r="H1686" s="100"/>
    </row>
    <row r="1687" spans="7:8" x14ac:dyDescent="0.25">
      <c r="G1687" s="101"/>
      <c r="H1687" s="100"/>
    </row>
    <row r="1688" spans="7:8" x14ac:dyDescent="0.25">
      <c r="G1688" s="101"/>
      <c r="H1688" s="100"/>
    </row>
    <row r="1689" spans="7:8" x14ac:dyDescent="0.25">
      <c r="G1689" s="101"/>
      <c r="H1689" s="100"/>
    </row>
    <row r="1690" spans="7:8" x14ac:dyDescent="0.25">
      <c r="G1690" s="101"/>
      <c r="H1690" s="100"/>
    </row>
    <row r="1691" spans="7:8" x14ac:dyDescent="0.25">
      <c r="G1691" s="101"/>
      <c r="H1691" s="100"/>
    </row>
    <row r="1692" spans="7:8" x14ac:dyDescent="0.25">
      <c r="G1692" s="101"/>
      <c r="H1692" s="100"/>
    </row>
    <row r="1693" spans="7:8" x14ac:dyDescent="0.25">
      <c r="G1693" s="101"/>
      <c r="H1693" s="100"/>
    </row>
    <row r="1694" spans="7:8" x14ac:dyDescent="0.25">
      <c r="G1694" s="101"/>
      <c r="H1694" s="100"/>
    </row>
    <row r="1695" spans="7:8" x14ac:dyDescent="0.25">
      <c r="G1695" s="101"/>
      <c r="H1695" s="100"/>
    </row>
    <row r="1696" spans="7:8" x14ac:dyDescent="0.25">
      <c r="G1696" s="101"/>
      <c r="H1696" s="100"/>
    </row>
    <row r="1697" spans="7:8" x14ac:dyDescent="0.25">
      <c r="G1697" s="101"/>
      <c r="H1697" s="100"/>
    </row>
    <row r="1698" spans="7:8" x14ac:dyDescent="0.25">
      <c r="G1698" s="101"/>
      <c r="H1698" s="100"/>
    </row>
    <row r="1699" spans="7:8" x14ac:dyDescent="0.25">
      <c r="G1699" s="101"/>
      <c r="H1699" s="100"/>
    </row>
    <row r="1700" spans="7:8" x14ac:dyDescent="0.25">
      <c r="G1700" s="101"/>
      <c r="H1700" s="100"/>
    </row>
    <row r="1701" spans="7:8" x14ac:dyDescent="0.25">
      <c r="G1701" s="101"/>
      <c r="H1701" s="100"/>
    </row>
    <row r="1702" spans="7:8" x14ac:dyDescent="0.25">
      <c r="G1702" s="101"/>
      <c r="H1702" s="100"/>
    </row>
    <row r="1703" spans="7:8" x14ac:dyDescent="0.25">
      <c r="G1703" s="101"/>
      <c r="H1703" s="100"/>
    </row>
    <row r="1704" spans="7:8" x14ac:dyDescent="0.25">
      <c r="G1704" s="101"/>
      <c r="H1704" s="100"/>
    </row>
    <row r="1705" spans="7:8" x14ac:dyDescent="0.25">
      <c r="G1705" s="101"/>
      <c r="H1705" s="100"/>
    </row>
    <row r="1706" spans="7:8" x14ac:dyDescent="0.25">
      <c r="G1706" s="101"/>
      <c r="H1706" s="100"/>
    </row>
    <row r="1707" spans="7:8" x14ac:dyDescent="0.25">
      <c r="G1707" s="101"/>
      <c r="H1707" s="100"/>
    </row>
    <row r="1708" spans="7:8" x14ac:dyDescent="0.25">
      <c r="G1708" s="101"/>
      <c r="H1708" s="100"/>
    </row>
    <row r="1709" spans="7:8" x14ac:dyDescent="0.25">
      <c r="G1709" s="101"/>
      <c r="H1709" s="100"/>
    </row>
    <row r="1710" spans="7:8" x14ac:dyDescent="0.25">
      <c r="G1710" s="101"/>
      <c r="H1710" s="100"/>
    </row>
    <row r="1711" spans="7:8" x14ac:dyDescent="0.25">
      <c r="G1711" s="101"/>
      <c r="H1711" s="100"/>
    </row>
    <row r="1712" spans="7:8" x14ac:dyDescent="0.25">
      <c r="G1712" s="101"/>
      <c r="H1712" s="100"/>
    </row>
    <row r="1713" spans="7:8" x14ac:dyDescent="0.25">
      <c r="G1713" s="101"/>
      <c r="H1713" s="100"/>
    </row>
    <row r="1714" spans="7:8" x14ac:dyDescent="0.25">
      <c r="G1714" s="101"/>
      <c r="H1714" s="100"/>
    </row>
    <row r="1715" spans="7:8" x14ac:dyDescent="0.25">
      <c r="G1715" s="101"/>
      <c r="H1715" s="100"/>
    </row>
    <row r="1716" spans="7:8" x14ac:dyDescent="0.25">
      <c r="G1716" s="101"/>
      <c r="H1716" s="100"/>
    </row>
    <row r="1717" spans="7:8" x14ac:dyDescent="0.25">
      <c r="G1717" s="101"/>
      <c r="H1717" s="100"/>
    </row>
    <row r="1718" spans="7:8" x14ac:dyDescent="0.25">
      <c r="G1718" s="101"/>
      <c r="H1718" s="100"/>
    </row>
    <row r="1719" spans="7:8" x14ac:dyDescent="0.25">
      <c r="G1719" s="101"/>
      <c r="H1719" s="100"/>
    </row>
    <row r="1720" spans="7:8" x14ac:dyDescent="0.25">
      <c r="G1720" s="101"/>
      <c r="H1720" s="100"/>
    </row>
    <row r="1721" spans="7:8" x14ac:dyDescent="0.25">
      <c r="G1721" s="101"/>
      <c r="H1721" s="100"/>
    </row>
    <row r="1722" spans="7:8" x14ac:dyDescent="0.25">
      <c r="G1722" s="101"/>
      <c r="H1722" s="100"/>
    </row>
    <row r="1723" spans="7:8" x14ac:dyDescent="0.25">
      <c r="G1723" s="101"/>
      <c r="H1723" s="100"/>
    </row>
    <row r="1724" spans="7:8" x14ac:dyDescent="0.25">
      <c r="G1724" s="101"/>
      <c r="H1724" s="100"/>
    </row>
    <row r="1725" spans="7:8" x14ac:dyDescent="0.25">
      <c r="G1725" s="101"/>
      <c r="H1725" s="100"/>
    </row>
    <row r="1726" spans="7:8" x14ac:dyDescent="0.25">
      <c r="G1726" s="101"/>
      <c r="H1726" s="100"/>
    </row>
    <row r="1727" spans="7:8" x14ac:dyDescent="0.25">
      <c r="G1727" s="101"/>
      <c r="H1727" s="100"/>
    </row>
    <row r="1728" spans="7:8" x14ac:dyDescent="0.25">
      <c r="G1728" s="101"/>
      <c r="H1728" s="100"/>
    </row>
    <row r="1729" spans="7:8" x14ac:dyDescent="0.25">
      <c r="G1729" s="101"/>
      <c r="H1729" s="100"/>
    </row>
    <row r="1730" spans="7:8" x14ac:dyDescent="0.25">
      <c r="G1730" s="101"/>
      <c r="H1730" s="100"/>
    </row>
    <row r="1731" spans="7:8" x14ac:dyDescent="0.25">
      <c r="G1731" s="101"/>
      <c r="H1731" s="100"/>
    </row>
    <row r="1732" spans="7:8" x14ac:dyDescent="0.25">
      <c r="G1732" s="101"/>
      <c r="H1732" s="100"/>
    </row>
    <row r="1733" spans="7:8" x14ac:dyDescent="0.25">
      <c r="G1733" s="101"/>
      <c r="H1733" s="100"/>
    </row>
    <row r="1734" spans="7:8" x14ac:dyDescent="0.25">
      <c r="G1734" s="101"/>
      <c r="H1734" s="100"/>
    </row>
    <row r="1735" spans="7:8" x14ac:dyDescent="0.25">
      <c r="G1735" s="101"/>
      <c r="H1735" s="100"/>
    </row>
    <row r="1736" spans="7:8" x14ac:dyDescent="0.25">
      <c r="G1736" s="101"/>
      <c r="H1736" s="100"/>
    </row>
    <row r="1737" spans="7:8" x14ac:dyDescent="0.25">
      <c r="G1737" s="101"/>
      <c r="H1737" s="100"/>
    </row>
    <row r="1738" spans="7:8" x14ac:dyDescent="0.25">
      <c r="G1738" s="101"/>
      <c r="H1738" s="100"/>
    </row>
    <row r="1739" spans="7:8" x14ac:dyDescent="0.25">
      <c r="G1739" s="101"/>
      <c r="H1739" s="100"/>
    </row>
    <row r="1740" spans="7:8" x14ac:dyDescent="0.25">
      <c r="G1740" s="101"/>
      <c r="H1740" s="100"/>
    </row>
    <row r="1741" spans="7:8" x14ac:dyDescent="0.25">
      <c r="G1741" s="101"/>
      <c r="H1741" s="100"/>
    </row>
    <row r="1742" spans="7:8" x14ac:dyDescent="0.25">
      <c r="G1742" s="101"/>
      <c r="H1742" s="100"/>
    </row>
    <row r="1743" spans="7:8" x14ac:dyDescent="0.25">
      <c r="G1743" s="101"/>
      <c r="H1743" s="100"/>
    </row>
    <row r="1744" spans="7:8" x14ac:dyDescent="0.25">
      <c r="G1744" s="101"/>
      <c r="H1744" s="100"/>
    </row>
    <row r="1745" spans="7:8" x14ac:dyDescent="0.25">
      <c r="G1745" s="101"/>
      <c r="H1745" s="100"/>
    </row>
    <row r="1746" spans="7:8" x14ac:dyDescent="0.25">
      <c r="G1746" s="101"/>
      <c r="H1746" s="100"/>
    </row>
    <row r="1747" spans="7:8" x14ac:dyDescent="0.25">
      <c r="G1747" s="101"/>
      <c r="H1747" s="100"/>
    </row>
    <row r="1748" spans="7:8" x14ac:dyDescent="0.25">
      <c r="G1748" s="101"/>
      <c r="H1748" s="100"/>
    </row>
    <row r="1749" spans="7:8" x14ac:dyDescent="0.25">
      <c r="G1749" s="101"/>
      <c r="H1749" s="100"/>
    </row>
    <row r="1750" spans="7:8" x14ac:dyDescent="0.25">
      <c r="G1750" s="101"/>
      <c r="H1750" s="100"/>
    </row>
    <row r="1751" spans="7:8" x14ac:dyDescent="0.25">
      <c r="G1751" s="101"/>
      <c r="H1751" s="100"/>
    </row>
    <row r="1752" spans="7:8" x14ac:dyDescent="0.25">
      <c r="G1752" s="101"/>
      <c r="H1752" s="100"/>
    </row>
    <row r="1753" spans="7:8" x14ac:dyDescent="0.25">
      <c r="G1753" s="101"/>
      <c r="H1753" s="100"/>
    </row>
    <row r="1754" spans="7:8" x14ac:dyDescent="0.25">
      <c r="G1754" s="101"/>
      <c r="H1754" s="100"/>
    </row>
    <row r="1755" spans="7:8" x14ac:dyDescent="0.25">
      <c r="G1755" s="101"/>
      <c r="H1755" s="100"/>
    </row>
    <row r="1756" spans="7:8" x14ac:dyDescent="0.25">
      <c r="G1756" s="101"/>
      <c r="H1756" s="100"/>
    </row>
    <row r="1757" spans="7:8" x14ac:dyDescent="0.25">
      <c r="G1757" s="101"/>
      <c r="H1757" s="100"/>
    </row>
    <row r="1758" spans="7:8" x14ac:dyDescent="0.25">
      <c r="G1758" s="101"/>
      <c r="H1758" s="100"/>
    </row>
    <row r="1759" spans="7:8" x14ac:dyDescent="0.25">
      <c r="G1759" s="101"/>
      <c r="H1759" s="100"/>
    </row>
    <row r="1760" spans="7:8" x14ac:dyDescent="0.25">
      <c r="G1760" s="101"/>
      <c r="H1760" s="100"/>
    </row>
    <row r="1761" spans="7:8" x14ac:dyDescent="0.25">
      <c r="G1761" s="101"/>
      <c r="H1761" s="100"/>
    </row>
    <row r="1762" spans="7:8" x14ac:dyDescent="0.25">
      <c r="G1762" s="101"/>
      <c r="H1762" s="100"/>
    </row>
    <row r="1763" spans="7:8" x14ac:dyDescent="0.25">
      <c r="G1763" s="101"/>
      <c r="H1763" s="100"/>
    </row>
    <row r="1764" spans="7:8" x14ac:dyDescent="0.25">
      <c r="G1764" s="101"/>
      <c r="H1764" s="100"/>
    </row>
    <row r="1765" spans="7:8" x14ac:dyDescent="0.25">
      <c r="G1765" s="101"/>
      <c r="H1765" s="100"/>
    </row>
    <row r="1766" spans="7:8" x14ac:dyDescent="0.25">
      <c r="G1766" s="101"/>
      <c r="H1766" s="100"/>
    </row>
    <row r="1767" spans="7:8" x14ac:dyDescent="0.25">
      <c r="G1767" s="101"/>
      <c r="H1767" s="100"/>
    </row>
    <row r="1768" spans="7:8" x14ac:dyDescent="0.25">
      <c r="G1768" s="101"/>
      <c r="H1768" s="100"/>
    </row>
    <row r="1769" spans="7:8" x14ac:dyDescent="0.25">
      <c r="G1769" s="101"/>
      <c r="H1769" s="100"/>
    </row>
    <row r="1770" spans="7:8" x14ac:dyDescent="0.25">
      <c r="G1770" s="101"/>
      <c r="H1770" s="100"/>
    </row>
    <row r="1771" spans="7:8" x14ac:dyDescent="0.25">
      <c r="G1771" s="101"/>
      <c r="H1771" s="100"/>
    </row>
    <row r="1772" spans="7:8" x14ac:dyDescent="0.25">
      <c r="G1772" s="101"/>
      <c r="H1772" s="100"/>
    </row>
    <row r="1773" spans="7:8" x14ac:dyDescent="0.25">
      <c r="G1773" s="101"/>
      <c r="H1773" s="100"/>
    </row>
    <row r="1774" spans="7:8" x14ac:dyDescent="0.25">
      <c r="G1774" s="101"/>
      <c r="H1774" s="100"/>
    </row>
    <row r="1775" spans="7:8" x14ac:dyDescent="0.25">
      <c r="G1775" s="101"/>
      <c r="H1775" s="100"/>
    </row>
    <row r="1776" spans="7:8" x14ac:dyDescent="0.25">
      <c r="G1776" s="101"/>
      <c r="H1776" s="100"/>
    </row>
    <row r="1777" spans="7:8" x14ac:dyDescent="0.25">
      <c r="G1777" s="101"/>
      <c r="H1777" s="100"/>
    </row>
    <row r="1778" spans="7:8" x14ac:dyDescent="0.25">
      <c r="G1778" s="101"/>
      <c r="H1778" s="100"/>
    </row>
    <row r="1779" spans="7:8" x14ac:dyDescent="0.25">
      <c r="G1779" s="101"/>
      <c r="H1779" s="100"/>
    </row>
    <row r="1780" spans="7:8" x14ac:dyDescent="0.25">
      <c r="G1780" s="101"/>
      <c r="H1780" s="100"/>
    </row>
    <row r="1781" spans="7:8" x14ac:dyDescent="0.25">
      <c r="G1781" s="101"/>
      <c r="H1781" s="100"/>
    </row>
    <row r="1782" spans="7:8" x14ac:dyDescent="0.25">
      <c r="G1782" s="101"/>
      <c r="H1782" s="100"/>
    </row>
    <row r="1783" spans="7:8" x14ac:dyDescent="0.25">
      <c r="G1783" s="101"/>
      <c r="H1783" s="100"/>
    </row>
    <row r="1784" spans="7:8" x14ac:dyDescent="0.25">
      <c r="G1784" s="101"/>
      <c r="H1784" s="100"/>
    </row>
    <row r="1785" spans="7:8" x14ac:dyDescent="0.25">
      <c r="G1785" s="101"/>
      <c r="H1785" s="100"/>
    </row>
    <row r="1786" spans="7:8" x14ac:dyDescent="0.25">
      <c r="G1786" s="101"/>
      <c r="H1786" s="100"/>
    </row>
    <row r="1787" spans="7:8" x14ac:dyDescent="0.25">
      <c r="G1787" s="101"/>
      <c r="H1787" s="100"/>
    </row>
    <row r="1788" spans="7:8" x14ac:dyDescent="0.25">
      <c r="G1788" s="101"/>
      <c r="H1788" s="100"/>
    </row>
    <row r="1789" spans="7:8" x14ac:dyDescent="0.25">
      <c r="G1789" s="101"/>
      <c r="H1789" s="100"/>
    </row>
    <row r="1790" spans="7:8" x14ac:dyDescent="0.25">
      <c r="G1790" s="101"/>
      <c r="H1790" s="100"/>
    </row>
    <row r="1791" spans="7:8" x14ac:dyDescent="0.25">
      <c r="G1791" s="101"/>
      <c r="H1791" s="100"/>
    </row>
    <row r="1792" spans="7:8" x14ac:dyDescent="0.25">
      <c r="G1792" s="101"/>
      <c r="H1792" s="100"/>
    </row>
    <row r="1793" spans="7:8" x14ac:dyDescent="0.25">
      <c r="G1793" s="101"/>
      <c r="H1793" s="100"/>
    </row>
    <row r="1794" spans="7:8" x14ac:dyDescent="0.25">
      <c r="G1794" s="101"/>
      <c r="H1794" s="100"/>
    </row>
    <row r="1795" spans="7:8" x14ac:dyDescent="0.25">
      <c r="G1795" s="101"/>
      <c r="H1795" s="100"/>
    </row>
    <row r="1796" spans="7:8" x14ac:dyDescent="0.25">
      <c r="G1796" s="101"/>
      <c r="H1796" s="100"/>
    </row>
    <row r="1797" spans="7:8" x14ac:dyDescent="0.25">
      <c r="G1797" s="101"/>
      <c r="H1797" s="100"/>
    </row>
    <row r="1798" spans="7:8" x14ac:dyDescent="0.25">
      <c r="G1798" s="101"/>
      <c r="H1798" s="100"/>
    </row>
    <row r="1799" spans="7:8" x14ac:dyDescent="0.25">
      <c r="G1799" s="101"/>
      <c r="H1799" s="100"/>
    </row>
    <row r="1800" spans="7:8" x14ac:dyDescent="0.25">
      <c r="G1800" s="101"/>
      <c r="H1800" s="100"/>
    </row>
    <row r="1801" spans="7:8" x14ac:dyDescent="0.25">
      <c r="G1801" s="101"/>
      <c r="H1801" s="100"/>
    </row>
    <row r="1802" spans="7:8" x14ac:dyDescent="0.25">
      <c r="G1802" s="101"/>
      <c r="H1802" s="100"/>
    </row>
    <row r="1803" spans="7:8" x14ac:dyDescent="0.25">
      <c r="G1803" s="101"/>
      <c r="H1803" s="100"/>
    </row>
    <row r="1804" spans="7:8" x14ac:dyDescent="0.25">
      <c r="G1804" s="101"/>
      <c r="H1804" s="100"/>
    </row>
    <row r="1805" spans="7:8" x14ac:dyDescent="0.25">
      <c r="G1805" s="101"/>
      <c r="H1805" s="100"/>
    </row>
    <row r="1806" spans="7:8" x14ac:dyDescent="0.25">
      <c r="G1806" s="101"/>
      <c r="H1806" s="100"/>
    </row>
    <row r="1807" spans="7:8" x14ac:dyDescent="0.25">
      <c r="G1807" s="101"/>
      <c r="H1807" s="100"/>
    </row>
    <row r="1808" spans="7:8" x14ac:dyDescent="0.25">
      <c r="G1808" s="101"/>
      <c r="H1808" s="100"/>
    </row>
    <row r="1809" spans="7:8" x14ac:dyDescent="0.25">
      <c r="G1809" s="101"/>
      <c r="H1809" s="100"/>
    </row>
    <row r="1810" spans="7:8" x14ac:dyDescent="0.25">
      <c r="G1810" s="101"/>
      <c r="H1810" s="100"/>
    </row>
    <row r="1811" spans="7:8" x14ac:dyDescent="0.25">
      <c r="G1811" s="101"/>
      <c r="H1811" s="100"/>
    </row>
    <row r="1812" spans="7:8" x14ac:dyDescent="0.25">
      <c r="G1812" s="101"/>
      <c r="H1812" s="100"/>
    </row>
    <row r="1813" spans="7:8" x14ac:dyDescent="0.25">
      <c r="G1813" s="101"/>
      <c r="H1813" s="100"/>
    </row>
    <row r="1814" spans="7:8" x14ac:dyDescent="0.25">
      <c r="G1814" s="101"/>
      <c r="H1814" s="100"/>
    </row>
    <row r="1815" spans="7:8" x14ac:dyDescent="0.25">
      <c r="G1815" s="101"/>
      <c r="H1815" s="100"/>
    </row>
    <row r="1816" spans="7:8" x14ac:dyDescent="0.25">
      <c r="G1816" s="101"/>
      <c r="H1816" s="100"/>
    </row>
    <row r="1817" spans="7:8" x14ac:dyDescent="0.25">
      <c r="G1817" s="101"/>
      <c r="H1817" s="100"/>
    </row>
    <row r="1818" spans="7:8" x14ac:dyDescent="0.25">
      <c r="G1818" s="101"/>
      <c r="H1818" s="100"/>
    </row>
    <row r="1819" spans="7:8" x14ac:dyDescent="0.25">
      <c r="G1819" s="101"/>
      <c r="H1819" s="100"/>
    </row>
    <row r="1820" spans="7:8" x14ac:dyDescent="0.25">
      <c r="G1820" s="101"/>
      <c r="H1820" s="100"/>
    </row>
    <row r="1821" spans="7:8" x14ac:dyDescent="0.25">
      <c r="G1821" s="101"/>
      <c r="H1821" s="100"/>
    </row>
    <row r="1822" spans="7:8" x14ac:dyDescent="0.25">
      <c r="G1822" s="101"/>
      <c r="H1822" s="100"/>
    </row>
    <row r="1823" spans="7:8" x14ac:dyDescent="0.25">
      <c r="G1823" s="101"/>
      <c r="H1823" s="100"/>
    </row>
    <row r="1824" spans="7:8" x14ac:dyDescent="0.25">
      <c r="G1824" s="101"/>
      <c r="H1824" s="100"/>
    </row>
    <row r="1825" spans="7:8" x14ac:dyDescent="0.25">
      <c r="G1825" s="101"/>
      <c r="H1825" s="100"/>
    </row>
    <row r="1826" spans="7:8" x14ac:dyDescent="0.25">
      <c r="G1826" s="101"/>
      <c r="H1826" s="100"/>
    </row>
    <row r="1827" spans="7:8" x14ac:dyDescent="0.25">
      <c r="G1827" s="101"/>
      <c r="H1827" s="100"/>
    </row>
    <row r="1828" spans="7:8" x14ac:dyDescent="0.25">
      <c r="G1828" s="101"/>
      <c r="H1828" s="100"/>
    </row>
    <row r="1829" spans="7:8" x14ac:dyDescent="0.25">
      <c r="G1829" s="101"/>
      <c r="H1829" s="100"/>
    </row>
    <row r="1830" spans="7:8" x14ac:dyDescent="0.25">
      <c r="G1830" s="101"/>
      <c r="H1830" s="100"/>
    </row>
    <row r="1831" spans="7:8" x14ac:dyDescent="0.25">
      <c r="G1831" s="101"/>
      <c r="H1831" s="100"/>
    </row>
    <row r="1832" spans="7:8" x14ac:dyDescent="0.25">
      <c r="G1832" s="101"/>
      <c r="H1832" s="100"/>
    </row>
    <row r="1833" spans="7:8" x14ac:dyDescent="0.25">
      <c r="G1833" s="101"/>
      <c r="H1833" s="100"/>
    </row>
    <row r="1834" spans="7:8" x14ac:dyDescent="0.25">
      <c r="G1834" s="101"/>
      <c r="H1834" s="100"/>
    </row>
    <row r="1835" spans="7:8" x14ac:dyDescent="0.25">
      <c r="G1835" s="101"/>
      <c r="H1835" s="100"/>
    </row>
    <row r="1836" spans="7:8" x14ac:dyDescent="0.25">
      <c r="G1836" s="101"/>
      <c r="H1836" s="100"/>
    </row>
    <row r="1837" spans="7:8" x14ac:dyDescent="0.25">
      <c r="G1837" s="101"/>
      <c r="H1837" s="100"/>
    </row>
    <row r="1838" spans="7:8" x14ac:dyDescent="0.25">
      <c r="G1838" s="101"/>
      <c r="H1838" s="100"/>
    </row>
    <row r="1839" spans="7:8" x14ac:dyDescent="0.25">
      <c r="G1839" s="101"/>
      <c r="H1839" s="100"/>
    </row>
    <row r="1840" spans="7:8" x14ac:dyDescent="0.25">
      <c r="G1840" s="101"/>
      <c r="H1840" s="100"/>
    </row>
    <row r="1841" spans="7:8" x14ac:dyDescent="0.25">
      <c r="G1841" s="101"/>
      <c r="H1841" s="100"/>
    </row>
    <row r="1842" spans="7:8" x14ac:dyDescent="0.25">
      <c r="G1842" s="101"/>
      <c r="H1842" s="100"/>
    </row>
    <row r="1843" spans="7:8" x14ac:dyDescent="0.25">
      <c r="G1843" s="101"/>
      <c r="H1843" s="100"/>
    </row>
    <row r="1844" spans="7:8" x14ac:dyDescent="0.25">
      <c r="G1844" s="101"/>
      <c r="H1844" s="100"/>
    </row>
    <row r="1845" spans="7:8" x14ac:dyDescent="0.25">
      <c r="G1845" s="101"/>
      <c r="H1845" s="100"/>
    </row>
    <row r="1846" spans="7:8" x14ac:dyDescent="0.25">
      <c r="G1846" s="101"/>
      <c r="H1846" s="100"/>
    </row>
    <row r="1847" spans="7:8" x14ac:dyDescent="0.25">
      <c r="G1847" s="101"/>
      <c r="H1847" s="100"/>
    </row>
    <row r="1848" spans="7:8" x14ac:dyDescent="0.25">
      <c r="G1848" s="101"/>
      <c r="H1848" s="100"/>
    </row>
    <row r="1849" spans="7:8" x14ac:dyDescent="0.25">
      <c r="G1849" s="101"/>
      <c r="H1849" s="100"/>
    </row>
    <row r="1850" spans="7:8" x14ac:dyDescent="0.25">
      <c r="G1850" s="101"/>
      <c r="H1850" s="100"/>
    </row>
    <row r="1851" spans="7:8" x14ac:dyDescent="0.25">
      <c r="G1851" s="101"/>
      <c r="H1851" s="100"/>
    </row>
    <row r="1852" spans="7:8" x14ac:dyDescent="0.25">
      <c r="G1852" s="101"/>
      <c r="H1852" s="100"/>
    </row>
    <row r="1853" spans="7:8" x14ac:dyDescent="0.25">
      <c r="G1853" s="101"/>
      <c r="H1853" s="100"/>
    </row>
    <row r="1854" spans="7:8" x14ac:dyDescent="0.25">
      <c r="G1854" s="101"/>
      <c r="H1854" s="100"/>
    </row>
    <row r="1855" spans="7:8" x14ac:dyDescent="0.25">
      <c r="G1855" s="101"/>
      <c r="H1855" s="100"/>
    </row>
    <row r="1856" spans="7:8" x14ac:dyDescent="0.25">
      <c r="G1856" s="101"/>
      <c r="H1856" s="100"/>
    </row>
    <row r="1857" spans="7:8" x14ac:dyDescent="0.25">
      <c r="G1857" s="101"/>
      <c r="H1857" s="100"/>
    </row>
    <row r="1858" spans="7:8" x14ac:dyDescent="0.25">
      <c r="G1858" s="101"/>
      <c r="H1858" s="100"/>
    </row>
    <row r="1859" spans="7:8" x14ac:dyDescent="0.25">
      <c r="G1859" s="101"/>
      <c r="H1859" s="100"/>
    </row>
    <row r="1860" spans="7:8" x14ac:dyDescent="0.25">
      <c r="G1860" s="101"/>
      <c r="H1860" s="100"/>
    </row>
    <row r="1861" spans="7:8" x14ac:dyDescent="0.25">
      <c r="G1861" s="101"/>
      <c r="H1861" s="100"/>
    </row>
    <row r="1862" spans="7:8" x14ac:dyDescent="0.25">
      <c r="G1862" s="101"/>
      <c r="H1862" s="100"/>
    </row>
    <row r="1863" spans="7:8" x14ac:dyDescent="0.25">
      <c r="G1863" s="101"/>
      <c r="H1863" s="100"/>
    </row>
    <row r="1864" spans="7:8" x14ac:dyDescent="0.25">
      <c r="G1864" s="101"/>
      <c r="H1864" s="100"/>
    </row>
    <row r="1865" spans="7:8" x14ac:dyDescent="0.25">
      <c r="G1865" s="101"/>
      <c r="H1865" s="100"/>
    </row>
    <row r="1866" spans="7:8" x14ac:dyDescent="0.25">
      <c r="G1866" s="101"/>
      <c r="H1866" s="100"/>
    </row>
    <row r="1867" spans="7:8" x14ac:dyDescent="0.25">
      <c r="G1867" s="101"/>
      <c r="H1867" s="100"/>
    </row>
    <row r="1868" spans="7:8" x14ac:dyDescent="0.25">
      <c r="G1868" s="101"/>
      <c r="H1868" s="100"/>
    </row>
    <row r="1869" spans="7:8" x14ac:dyDescent="0.25">
      <c r="G1869" s="101"/>
      <c r="H1869" s="100"/>
    </row>
    <row r="1870" spans="7:8" x14ac:dyDescent="0.25">
      <c r="G1870" s="101"/>
      <c r="H1870" s="100"/>
    </row>
    <row r="1871" spans="7:8" x14ac:dyDescent="0.25">
      <c r="G1871" s="101"/>
      <c r="H1871" s="100"/>
    </row>
    <row r="1872" spans="7:8" x14ac:dyDescent="0.25">
      <c r="G1872" s="101"/>
      <c r="H1872" s="100"/>
    </row>
    <row r="1873" spans="7:8" x14ac:dyDescent="0.25">
      <c r="G1873" s="101"/>
      <c r="H1873" s="100"/>
    </row>
    <row r="1874" spans="7:8" x14ac:dyDescent="0.25">
      <c r="G1874" s="101"/>
      <c r="H1874" s="100"/>
    </row>
    <row r="1875" spans="7:8" x14ac:dyDescent="0.25">
      <c r="G1875" s="101"/>
      <c r="H1875" s="100"/>
    </row>
    <row r="1876" spans="7:8" x14ac:dyDescent="0.25">
      <c r="G1876" s="101"/>
      <c r="H1876" s="100"/>
    </row>
    <row r="1877" spans="7:8" x14ac:dyDescent="0.25">
      <c r="G1877" s="101"/>
      <c r="H1877" s="100"/>
    </row>
    <row r="1878" spans="7:8" x14ac:dyDescent="0.25">
      <c r="G1878" s="101"/>
      <c r="H1878" s="100"/>
    </row>
    <row r="1879" spans="7:8" x14ac:dyDescent="0.25">
      <c r="G1879" s="101"/>
      <c r="H1879" s="100"/>
    </row>
    <row r="1880" spans="7:8" x14ac:dyDescent="0.25">
      <c r="G1880" s="101"/>
      <c r="H1880" s="100"/>
    </row>
    <row r="1881" spans="7:8" x14ac:dyDescent="0.25">
      <c r="G1881" s="101"/>
      <c r="H1881" s="100"/>
    </row>
    <row r="1882" spans="7:8" x14ac:dyDescent="0.25">
      <c r="G1882" s="101"/>
      <c r="H1882" s="100"/>
    </row>
    <row r="1883" spans="7:8" x14ac:dyDescent="0.25">
      <c r="G1883" s="101"/>
      <c r="H1883" s="100"/>
    </row>
    <row r="1884" spans="7:8" x14ac:dyDescent="0.25">
      <c r="G1884" s="101"/>
      <c r="H1884" s="100"/>
    </row>
    <row r="1885" spans="7:8" x14ac:dyDescent="0.25">
      <c r="G1885" s="101"/>
      <c r="H1885" s="100"/>
    </row>
    <row r="1886" spans="7:8" x14ac:dyDescent="0.25">
      <c r="G1886" s="101"/>
      <c r="H1886" s="100"/>
    </row>
    <row r="1887" spans="7:8" x14ac:dyDescent="0.25">
      <c r="G1887" s="101"/>
      <c r="H1887" s="100"/>
    </row>
    <row r="1888" spans="7:8" x14ac:dyDescent="0.25">
      <c r="G1888" s="101"/>
      <c r="H1888" s="100"/>
    </row>
    <row r="1889" spans="7:8" x14ac:dyDescent="0.25">
      <c r="G1889" s="101"/>
      <c r="H1889" s="100"/>
    </row>
    <row r="1890" spans="7:8" x14ac:dyDescent="0.25">
      <c r="G1890" s="101"/>
      <c r="H1890" s="100"/>
    </row>
    <row r="1891" spans="7:8" x14ac:dyDescent="0.25">
      <c r="G1891" s="101"/>
      <c r="H1891" s="100"/>
    </row>
    <row r="1892" spans="7:8" x14ac:dyDescent="0.25">
      <c r="G1892" s="101"/>
      <c r="H1892" s="100"/>
    </row>
    <row r="1893" spans="7:8" x14ac:dyDescent="0.25">
      <c r="G1893" s="101"/>
      <c r="H1893" s="100"/>
    </row>
    <row r="1894" spans="7:8" x14ac:dyDescent="0.25">
      <c r="G1894" s="101"/>
      <c r="H1894" s="100"/>
    </row>
    <row r="1895" spans="7:8" x14ac:dyDescent="0.25">
      <c r="G1895" s="101"/>
      <c r="H1895" s="100"/>
    </row>
    <row r="1896" spans="7:8" x14ac:dyDescent="0.25">
      <c r="G1896" s="101"/>
      <c r="H1896" s="100"/>
    </row>
    <row r="1897" spans="7:8" x14ac:dyDescent="0.25">
      <c r="G1897" s="101"/>
      <c r="H1897" s="100"/>
    </row>
    <row r="1898" spans="7:8" x14ac:dyDescent="0.25">
      <c r="G1898" s="101"/>
      <c r="H1898" s="100"/>
    </row>
    <row r="1899" spans="7:8" x14ac:dyDescent="0.25">
      <c r="G1899" s="101"/>
      <c r="H1899" s="100"/>
    </row>
    <row r="1900" spans="7:8" x14ac:dyDescent="0.25">
      <c r="G1900" s="101"/>
      <c r="H1900" s="100"/>
    </row>
    <row r="1901" spans="7:8" x14ac:dyDescent="0.25">
      <c r="G1901" s="101"/>
      <c r="H1901" s="100"/>
    </row>
    <row r="1902" spans="7:8" x14ac:dyDescent="0.25">
      <c r="G1902" s="101"/>
      <c r="H1902" s="100"/>
    </row>
    <row r="1903" spans="7:8" x14ac:dyDescent="0.25">
      <c r="G1903" s="101"/>
      <c r="H1903" s="100"/>
    </row>
    <row r="1904" spans="7:8" x14ac:dyDescent="0.25">
      <c r="G1904" s="101"/>
      <c r="H1904" s="100"/>
    </row>
    <row r="1905" spans="7:8" x14ac:dyDescent="0.25">
      <c r="G1905" s="101"/>
      <c r="H1905" s="100"/>
    </row>
    <row r="1906" spans="7:8" x14ac:dyDescent="0.25">
      <c r="G1906" s="101"/>
      <c r="H1906" s="100"/>
    </row>
    <row r="1907" spans="7:8" x14ac:dyDescent="0.25">
      <c r="G1907" s="101"/>
      <c r="H1907" s="100"/>
    </row>
    <row r="1908" spans="7:8" x14ac:dyDescent="0.25">
      <c r="G1908" s="101"/>
      <c r="H1908" s="100"/>
    </row>
    <row r="1909" spans="7:8" x14ac:dyDescent="0.25">
      <c r="G1909" s="101"/>
      <c r="H1909" s="100"/>
    </row>
    <row r="1910" spans="7:8" x14ac:dyDescent="0.25">
      <c r="G1910" s="101"/>
      <c r="H1910" s="100"/>
    </row>
    <row r="1911" spans="7:8" x14ac:dyDescent="0.25">
      <c r="G1911" s="101"/>
      <c r="H1911" s="100"/>
    </row>
    <row r="1912" spans="7:8" x14ac:dyDescent="0.25">
      <c r="G1912" s="101"/>
      <c r="H1912" s="100"/>
    </row>
    <row r="1913" spans="7:8" x14ac:dyDescent="0.25">
      <c r="G1913" s="101"/>
      <c r="H1913" s="100"/>
    </row>
    <row r="1914" spans="7:8" x14ac:dyDescent="0.25">
      <c r="G1914" s="101"/>
      <c r="H1914" s="100"/>
    </row>
    <row r="1915" spans="7:8" x14ac:dyDescent="0.25">
      <c r="G1915" s="101"/>
      <c r="H1915" s="100"/>
    </row>
    <row r="1916" spans="7:8" x14ac:dyDescent="0.25">
      <c r="G1916" s="101"/>
      <c r="H1916" s="100"/>
    </row>
    <row r="1917" spans="7:8" x14ac:dyDescent="0.25">
      <c r="G1917" s="101"/>
      <c r="H1917" s="100"/>
    </row>
    <row r="1918" spans="7:8" x14ac:dyDescent="0.25">
      <c r="G1918" s="101"/>
      <c r="H1918" s="100"/>
    </row>
    <row r="1919" spans="7:8" x14ac:dyDescent="0.25">
      <c r="G1919" s="101"/>
      <c r="H1919" s="100"/>
    </row>
    <row r="1920" spans="7:8" x14ac:dyDescent="0.25">
      <c r="G1920" s="101"/>
      <c r="H1920" s="100"/>
    </row>
    <row r="1921" spans="7:8" x14ac:dyDescent="0.25">
      <c r="G1921" s="101"/>
      <c r="H1921" s="100"/>
    </row>
    <row r="1922" spans="7:8" x14ac:dyDescent="0.25">
      <c r="G1922" s="101"/>
      <c r="H1922" s="100"/>
    </row>
    <row r="1923" spans="7:8" x14ac:dyDescent="0.25">
      <c r="G1923" s="101"/>
      <c r="H1923" s="100"/>
    </row>
    <row r="1924" spans="7:8" x14ac:dyDescent="0.25">
      <c r="G1924" s="101"/>
      <c r="H1924" s="100"/>
    </row>
    <row r="1925" spans="7:8" x14ac:dyDescent="0.25">
      <c r="G1925" s="101"/>
      <c r="H1925" s="100"/>
    </row>
    <row r="1926" spans="7:8" x14ac:dyDescent="0.25">
      <c r="G1926" s="101"/>
      <c r="H1926" s="100"/>
    </row>
    <row r="1927" spans="7:8" x14ac:dyDescent="0.25">
      <c r="G1927" s="101"/>
      <c r="H1927" s="100"/>
    </row>
    <row r="1928" spans="7:8" x14ac:dyDescent="0.25">
      <c r="G1928" s="101"/>
      <c r="H1928" s="100"/>
    </row>
    <row r="1929" spans="7:8" x14ac:dyDescent="0.25">
      <c r="G1929" s="101"/>
      <c r="H1929" s="100"/>
    </row>
    <row r="1930" spans="7:8" x14ac:dyDescent="0.25">
      <c r="G1930" s="101"/>
      <c r="H1930" s="100"/>
    </row>
    <row r="1931" spans="7:8" x14ac:dyDescent="0.25">
      <c r="G1931" s="101"/>
      <c r="H1931" s="100"/>
    </row>
    <row r="1932" spans="7:8" x14ac:dyDescent="0.25">
      <c r="G1932" s="101"/>
      <c r="H1932" s="100"/>
    </row>
    <row r="1933" spans="7:8" x14ac:dyDescent="0.25">
      <c r="G1933" s="101"/>
      <c r="H1933" s="100"/>
    </row>
    <row r="1934" spans="7:8" x14ac:dyDescent="0.25">
      <c r="G1934" s="101"/>
      <c r="H1934" s="100"/>
    </row>
    <row r="1935" spans="7:8" x14ac:dyDescent="0.25">
      <c r="G1935" s="101"/>
      <c r="H1935" s="100"/>
    </row>
    <row r="1936" spans="7:8" x14ac:dyDescent="0.25">
      <c r="G1936" s="101"/>
      <c r="H1936" s="100"/>
    </row>
    <row r="1937" spans="7:8" x14ac:dyDescent="0.25">
      <c r="G1937" s="101"/>
      <c r="H1937" s="100"/>
    </row>
    <row r="1938" spans="7:8" x14ac:dyDescent="0.25">
      <c r="G1938" s="101"/>
      <c r="H1938" s="100"/>
    </row>
    <row r="1939" spans="7:8" x14ac:dyDescent="0.25">
      <c r="G1939" s="101"/>
      <c r="H1939" s="100"/>
    </row>
    <row r="1940" spans="7:8" x14ac:dyDescent="0.25">
      <c r="G1940" s="101"/>
      <c r="H1940" s="100"/>
    </row>
    <row r="1941" spans="7:8" x14ac:dyDescent="0.25">
      <c r="G1941" s="101"/>
      <c r="H1941" s="100"/>
    </row>
    <row r="1942" spans="7:8" x14ac:dyDescent="0.25">
      <c r="G1942" s="101"/>
      <c r="H1942" s="100"/>
    </row>
    <row r="1943" spans="7:8" x14ac:dyDescent="0.25">
      <c r="G1943" s="101"/>
      <c r="H1943" s="100"/>
    </row>
    <row r="1944" spans="7:8" x14ac:dyDescent="0.25">
      <c r="G1944" s="101"/>
      <c r="H1944" s="100"/>
    </row>
    <row r="1945" spans="7:8" x14ac:dyDescent="0.25">
      <c r="G1945" s="101"/>
      <c r="H1945" s="100"/>
    </row>
    <row r="1946" spans="7:8" x14ac:dyDescent="0.25">
      <c r="G1946" s="101"/>
      <c r="H1946" s="100"/>
    </row>
    <row r="1947" spans="7:8" x14ac:dyDescent="0.25">
      <c r="G1947" s="101"/>
      <c r="H1947" s="100"/>
    </row>
    <row r="1948" spans="7:8" x14ac:dyDescent="0.25">
      <c r="G1948" s="101"/>
      <c r="H1948" s="100"/>
    </row>
    <row r="1949" spans="7:8" x14ac:dyDescent="0.25">
      <c r="G1949" s="101"/>
      <c r="H1949" s="100"/>
    </row>
    <row r="1950" spans="7:8" x14ac:dyDescent="0.25">
      <c r="G1950" s="101"/>
      <c r="H1950" s="100"/>
    </row>
    <row r="1951" spans="7:8" x14ac:dyDescent="0.25">
      <c r="G1951" s="101"/>
      <c r="H1951" s="100"/>
    </row>
    <row r="1952" spans="7:8" x14ac:dyDescent="0.25">
      <c r="G1952" s="101"/>
      <c r="H1952" s="100"/>
    </row>
    <row r="1953" spans="7:8" x14ac:dyDescent="0.25">
      <c r="G1953" s="101"/>
      <c r="H1953" s="100"/>
    </row>
    <row r="1954" spans="7:8" x14ac:dyDescent="0.25">
      <c r="G1954" s="101"/>
      <c r="H1954" s="100"/>
    </row>
    <row r="1955" spans="7:8" x14ac:dyDescent="0.25">
      <c r="G1955" s="101"/>
      <c r="H1955" s="100"/>
    </row>
    <row r="1956" spans="7:8" x14ac:dyDescent="0.25">
      <c r="G1956" s="101"/>
      <c r="H1956" s="100"/>
    </row>
    <row r="1957" spans="7:8" x14ac:dyDescent="0.25">
      <c r="G1957" s="101"/>
      <c r="H1957" s="100"/>
    </row>
    <row r="1958" spans="7:8" x14ac:dyDescent="0.25">
      <c r="G1958" s="101"/>
      <c r="H1958" s="100"/>
    </row>
    <row r="1959" spans="7:8" x14ac:dyDescent="0.25">
      <c r="G1959" s="101"/>
      <c r="H1959" s="100"/>
    </row>
    <row r="1960" spans="7:8" x14ac:dyDescent="0.25">
      <c r="G1960" s="101"/>
      <c r="H1960" s="100"/>
    </row>
    <row r="1961" spans="7:8" x14ac:dyDescent="0.25">
      <c r="G1961" s="101"/>
      <c r="H1961" s="100"/>
    </row>
    <row r="1962" spans="7:8" x14ac:dyDescent="0.25">
      <c r="G1962" s="101"/>
      <c r="H1962" s="100"/>
    </row>
    <row r="1963" spans="7:8" x14ac:dyDescent="0.25">
      <c r="G1963" s="101"/>
      <c r="H1963" s="100"/>
    </row>
    <row r="1964" spans="7:8" x14ac:dyDescent="0.25">
      <c r="G1964" s="101"/>
      <c r="H1964" s="100"/>
    </row>
    <row r="1965" spans="7:8" x14ac:dyDescent="0.25">
      <c r="G1965" s="101"/>
      <c r="H1965" s="100"/>
    </row>
    <row r="1966" spans="7:8" x14ac:dyDescent="0.25">
      <c r="G1966" s="101"/>
      <c r="H1966" s="100"/>
    </row>
    <row r="1967" spans="7:8" x14ac:dyDescent="0.25">
      <c r="G1967" s="101"/>
      <c r="H1967" s="100"/>
    </row>
    <row r="1968" spans="7:8" x14ac:dyDescent="0.25">
      <c r="G1968" s="101"/>
      <c r="H1968" s="100"/>
    </row>
    <row r="1969" spans="7:8" x14ac:dyDescent="0.25">
      <c r="G1969" s="101"/>
      <c r="H1969" s="100"/>
    </row>
    <row r="1970" spans="7:8" x14ac:dyDescent="0.25">
      <c r="G1970" s="101"/>
      <c r="H1970" s="100"/>
    </row>
    <row r="1971" spans="7:8" x14ac:dyDescent="0.25">
      <c r="G1971" s="101"/>
      <c r="H1971" s="100"/>
    </row>
    <row r="1972" spans="7:8" x14ac:dyDescent="0.25">
      <c r="G1972" s="101"/>
      <c r="H1972" s="100"/>
    </row>
    <row r="1973" spans="7:8" x14ac:dyDescent="0.25">
      <c r="G1973" s="101"/>
      <c r="H1973" s="100"/>
    </row>
    <row r="1974" spans="7:8" x14ac:dyDescent="0.25">
      <c r="G1974" s="101"/>
      <c r="H1974" s="100"/>
    </row>
    <row r="1975" spans="7:8" x14ac:dyDescent="0.25">
      <c r="G1975" s="101"/>
      <c r="H1975" s="100"/>
    </row>
    <row r="1976" spans="7:8" x14ac:dyDescent="0.25">
      <c r="G1976" s="101"/>
      <c r="H1976" s="100"/>
    </row>
    <row r="1977" spans="7:8" x14ac:dyDescent="0.25">
      <c r="G1977" s="101"/>
      <c r="H1977" s="100"/>
    </row>
    <row r="1978" spans="7:8" x14ac:dyDescent="0.25">
      <c r="G1978" s="101"/>
      <c r="H1978" s="100"/>
    </row>
    <row r="1979" spans="7:8" x14ac:dyDescent="0.25">
      <c r="G1979" s="101"/>
      <c r="H1979" s="100"/>
    </row>
    <row r="1980" spans="7:8" x14ac:dyDescent="0.25">
      <c r="G1980" s="101"/>
      <c r="H1980" s="100"/>
    </row>
    <row r="1981" spans="7:8" x14ac:dyDescent="0.25">
      <c r="G1981" s="101"/>
      <c r="H1981" s="100"/>
    </row>
    <row r="1982" spans="7:8" x14ac:dyDescent="0.25">
      <c r="G1982" s="101"/>
      <c r="H1982" s="100"/>
    </row>
    <row r="1983" spans="7:8" x14ac:dyDescent="0.25">
      <c r="G1983" s="101"/>
      <c r="H1983" s="100"/>
    </row>
    <row r="1984" spans="7:8" x14ac:dyDescent="0.25">
      <c r="G1984" s="101"/>
      <c r="H1984" s="100"/>
    </row>
    <row r="1985" spans="7:8" x14ac:dyDescent="0.25">
      <c r="G1985" s="101"/>
      <c r="H1985" s="100"/>
    </row>
    <row r="1986" spans="7:8" x14ac:dyDescent="0.25">
      <c r="G1986" s="101"/>
      <c r="H1986" s="100"/>
    </row>
    <row r="1987" spans="7:8" x14ac:dyDescent="0.25">
      <c r="G1987" s="101"/>
      <c r="H1987" s="100"/>
    </row>
    <row r="1988" spans="7:8" x14ac:dyDescent="0.25">
      <c r="G1988" s="101"/>
      <c r="H1988" s="100"/>
    </row>
    <row r="1989" spans="7:8" x14ac:dyDescent="0.25">
      <c r="G1989" s="101"/>
      <c r="H1989" s="100"/>
    </row>
    <row r="1990" spans="7:8" x14ac:dyDescent="0.25">
      <c r="G1990" s="101"/>
      <c r="H1990" s="100"/>
    </row>
    <row r="1991" spans="7:8" x14ac:dyDescent="0.25">
      <c r="G1991" s="101"/>
      <c r="H1991" s="100"/>
    </row>
    <row r="1992" spans="7:8" x14ac:dyDescent="0.25">
      <c r="G1992" s="101"/>
      <c r="H1992" s="100"/>
    </row>
    <row r="1993" spans="7:8" x14ac:dyDescent="0.25">
      <c r="G1993" s="101"/>
      <c r="H1993" s="100"/>
    </row>
    <row r="1994" spans="7:8" x14ac:dyDescent="0.25">
      <c r="G1994" s="101"/>
      <c r="H1994" s="100"/>
    </row>
    <row r="1995" spans="7:8" x14ac:dyDescent="0.25">
      <c r="G1995" s="101"/>
      <c r="H1995" s="100"/>
    </row>
    <row r="1996" spans="7:8" x14ac:dyDescent="0.25">
      <c r="G1996" s="101"/>
      <c r="H1996" s="100"/>
    </row>
    <row r="1997" spans="7:8" x14ac:dyDescent="0.25">
      <c r="G1997" s="101"/>
      <c r="H1997" s="100"/>
    </row>
    <row r="1998" spans="7:8" x14ac:dyDescent="0.25">
      <c r="G1998" s="101"/>
      <c r="H1998" s="100"/>
    </row>
    <row r="1999" spans="7:8" x14ac:dyDescent="0.25">
      <c r="G1999" s="101"/>
      <c r="H1999" s="100"/>
    </row>
    <row r="2000" spans="7:8" x14ac:dyDescent="0.25">
      <c r="G2000" s="101"/>
      <c r="H2000" s="100"/>
    </row>
    <row r="2001" spans="7:8" x14ac:dyDescent="0.25">
      <c r="G2001" s="101"/>
      <c r="H2001" s="100"/>
    </row>
    <row r="2002" spans="7:8" x14ac:dyDescent="0.25">
      <c r="G2002" s="101"/>
      <c r="H2002" s="100"/>
    </row>
    <row r="2003" spans="7:8" x14ac:dyDescent="0.25">
      <c r="G2003" s="101"/>
      <c r="H2003" s="100"/>
    </row>
    <row r="2004" spans="7:8" x14ac:dyDescent="0.25">
      <c r="G2004" s="101"/>
      <c r="H2004" s="100"/>
    </row>
    <row r="2005" spans="7:8" x14ac:dyDescent="0.25">
      <c r="G2005" s="101"/>
      <c r="H2005" s="100"/>
    </row>
    <row r="2006" spans="7:8" x14ac:dyDescent="0.25">
      <c r="G2006" s="101"/>
      <c r="H2006" s="100"/>
    </row>
    <row r="2007" spans="7:8" x14ac:dyDescent="0.25">
      <c r="G2007" s="101"/>
      <c r="H2007" s="100"/>
    </row>
    <row r="2008" spans="7:8" x14ac:dyDescent="0.25">
      <c r="G2008" s="101"/>
      <c r="H2008" s="100"/>
    </row>
    <row r="2009" spans="7:8" x14ac:dyDescent="0.25">
      <c r="G2009" s="101"/>
      <c r="H2009" s="100"/>
    </row>
    <row r="2010" spans="7:8" x14ac:dyDescent="0.25">
      <c r="G2010" s="101"/>
      <c r="H2010" s="100"/>
    </row>
    <row r="2011" spans="7:8" x14ac:dyDescent="0.25">
      <c r="G2011" s="101"/>
      <c r="H2011" s="100"/>
    </row>
    <row r="2012" spans="7:8" x14ac:dyDescent="0.25">
      <c r="G2012" s="101"/>
      <c r="H2012" s="100"/>
    </row>
    <row r="2013" spans="7:8" x14ac:dyDescent="0.25">
      <c r="G2013" s="101"/>
      <c r="H2013" s="100"/>
    </row>
    <row r="2014" spans="7:8" x14ac:dyDescent="0.25">
      <c r="G2014" s="101"/>
      <c r="H2014" s="100"/>
    </row>
    <row r="2015" spans="7:8" x14ac:dyDescent="0.25">
      <c r="G2015" s="101"/>
      <c r="H2015" s="100"/>
    </row>
    <row r="2016" spans="7:8" x14ac:dyDescent="0.25">
      <c r="G2016" s="101"/>
      <c r="H2016" s="100"/>
    </row>
    <row r="2017" spans="7:8" x14ac:dyDescent="0.25">
      <c r="G2017" s="101"/>
      <c r="H2017" s="100"/>
    </row>
    <row r="2018" spans="7:8" x14ac:dyDescent="0.25">
      <c r="G2018" s="101"/>
      <c r="H2018" s="100"/>
    </row>
    <row r="2019" spans="7:8" x14ac:dyDescent="0.25">
      <c r="G2019" s="101"/>
      <c r="H2019" s="100"/>
    </row>
    <row r="2020" spans="7:8" x14ac:dyDescent="0.25">
      <c r="G2020" s="101"/>
      <c r="H2020" s="100"/>
    </row>
    <row r="2021" spans="7:8" x14ac:dyDescent="0.25">
      <c r="G2021" s="101"/>
      <c r="H2021" s="100"/>
    </row>
    <row r="2022" spans="7:8" x14ac:dyDescent="0.25">
      <c r="G2022" s="101"/>
      <c r="H2022" s="100"/>
    </row>
    <row r="2023" spans="7:8" x14ac:dyDescent="0.25">
      <c r="G2023" s="101"/>
      <c r="H2023" s="100"/>
    </row>
    <row r="2024" spans="7:8" x14ac:dyDescent="0.25">
      <c r="G2024" s="101"/>
      <c r="H2024" s="100"/>
    </row>
    <row r="2025" spans="7:8" x14ac:dyDescent="0.25">
      <c r="G2025" s="101"/>
      <c r="H2025" s="100"/>
    </row>
    <row r="2026" spans="7:8" x14ac:dyDescent="0.25">
      <c r="G2026" s="101"/>
      <c r="H2026" s="100"/>
    </row>
    <row r="2027" spans="7:8" x14ac:dyDescent="0.25">
      <c r="G2027" s="101"/>
      <c r="H2027" s="100"/>
    </row>
    <row r="2028" spans="7:8" x14ac:dyDescent="0.25">
      <c r="G2028" s="101"/>
      <c r="H2028" s="100"/>
    </row>
    <row r="2029" spans="7:8" x14ac:dyDescent="0.25">
      <c r="G2029" s="101"/>
      <c r="H2029" s="100"/>
    </row>
    <row r="2030" spans="7:8" x14ac:dyDescent="0.25">
      <c r="G2030" s="101"/>
      <c r="H2030" s="100"/>
    </row>
    <row r="2031" spans="7:8" x14ac:dyDescent="0.25">
      <c r="G2031" s="101"/>
      <c r="H2031" s="100"/>
    </row>
    <row r="2032" spans="7:8" x14ac:dyDescent="0.25">
      <c r="G2032" s="101"/>
      <c r="H2032" s="100"/>
    </row>
    <row r="2033" spans="7:8" x14ac:dyDescent="0.25">
      <c r="G2033" s="101"/>
      <c r="H2033" s="100"/>
    </row>
    <row r="2034" spans="7:8" x14ac:dyDescent="0.25">
      <c r="G2034" s="101"/>
      <c r="H2034" s="100"/>
    </row>
    <row r="2035" spans="7:8" x14ac:dyDescent="0.25">
      <c r="G2035" s="101"/>
      <c r="H2035" s="100"/>
    </row>
    <row r="2036" spans="7:8" x14ac:dyDescent="0.25">
      <c r="G2036" s="101"/>
      <c r="H2036" s="100"/>
    </row>
    <row r="2037" spans="7:8" x14ac:dyDescent="0.25">
      <c r="G2037" s="101"/>
      <c r="H2037" s="100"/>
    </row>
    <row r="2038" spans="7:8" x14ac:dyDescent="0.25">
      <c r="G2038" s="101"/>
      <c r="H2038" s="100"/>
    </row>
    <row r="2039" spans="7:8" x14ac:dyDescent="0.25">
      <c r="G2039" s="101"/>
      <c r="H2039" s="100"/>
    </row>
    <row r="2040" spans="7:8" x14ac:dyDescent="0.25">
      <c r="G2040" s="101"/>
      <c r="H2040" s="100"/>
    </row>
    <row r="2041" spans="7:8" x14ac:dyDescent="0.25">
      <c r="G2041" s="101"/>
      <c r="H2041" s="100"/>
    </row>
    <row r="2042" spans="7:8" x14ac:dyDescent="0.25">
      <c r="G2042" s="101"/>
      <c r="H2042" s="100"/>
    </row>
    <row r="2043" spans="7:8" x14ac:dyDescent="0.25">
      <c r="G2043" s="101"/>
      <c r="H2043" s="100"/>
    </row>
    <row r="2044" spans="7:8" x14ac:dyDescent="0.25">
      <c r="G2044" s="101"/>
      <c r="H2044" s="100"/>
    </row>
    <row r="2045" spans="7:8" x14ac:dyDescent="0.25">
      <c r="G2045" s="101"/>
      <c r="H2045" s="100"/>
    </row>
    <row r="2046" spans="7:8" x14ac:dyDescent="0.25">
      <c r="G2046" s="101"/>
      <c r="H2046" s="100"/>
    </row>
    <row r="2047" spans="7:8" x14ac:dyDescent="0.25">
      <c r="G2047" s="101"/>
      <c r="H2047" s="100"/>
    </row>
    <row r="2048" spans="7:8" x14ac:dyDescent="0.25">
      <c r="G2048" s="101"/>
      <c r="H2048" s="100"/>
    </row>
    <row r="2049" spans="7:8" x14ac:dyDescent="0.25">
      <c r="G2049" s="101"/>
      <c r="H2049" s="100"/>
    </row>
    <row r="2050" spans="7:8" x14ac:dyDescent="0.25">
      <c r="G2050" s="101"/>
      <c r="H2050" s="100"/>
    </row>
    <row r="2051" spans="7:8" x14ac:dyDescent="0.25">
      <c r="G2051" s="101"/>
      <c r="H2051" s="100"/>
    </row>
    <row r="2052" spans="7:8" x14ac:dyDescent="0.25">
      <c r="G2052" s="101"/>
      <c r="H2052" s="100"/>
    </row>
    <row r="2053" spans="7:8" x14ac:dyDescent="0.25">
      <c r="G2053" s="101"/>
      <c r="H2053" s="100"/>
    </row>
    <row r="2054" spans="7:8" x14ac:dyDescent="0.25">
      <c r="G2054" s="101"/>
      <c r="H2054" s="100"/>
    </row>
    <row r="2055" spans="7:8" x14ac:dyDescent="0.25">
      <c r="G2055" s="101"/>
      <c r="H2055" s="100"/>
    </row>
    <row r="2056" spans="7:8" x14ac:dyDescent="0.25">
      <c r="G2056" s="101"/>
      <c r="H2056" s="100"/>
    </row>
    <row r="2057" spans="7:8" x14ac:dyDescent="0.25">
      <c r="G2057" s="101"/>
      <c r="H2057" s="100"/>
    </row>
    <row r="2058" spans="7:8" x14ac:dyDescent="0.25">
      <c r="G2058" s="101"/>
      <c r="H2058" s="100"/>
    </row>
    <row r="2059" spans="7:8" x14ac:dyDescent="0.25">
      <c r="G2059" s="101"/>
      <c r="H2059" s="100"/>
    </row>
    <row r="2060" spans="7:8" x14ac:dyDescent="0.25">
      <c r="G2060" s="101"/>
      <c r="H2060" s="100"/>
    </row>
    <row r="2061" spans="7:8" x14ac:dyDescent="0.25">
      <c r="G2061" s="101"/>
      <c r="H2061" s="100"/>
    </row>
    <row r="2062" spans="7:8" x14ac:dyDescent="0.25">
      <c r="G2062" s="101"/>
      <c r="H2062" s="100"/>
    </row>
    <row r="2063" spans="7:8" x14ac:dyDescent="0.25">
      <c r="G2063" s="101"/>
      <c r="H2063" s="100"/>
    </row>
    <row r="2064" spans="7:8" x14ac:dyDescent="0.25">
      <c r="G2064" s="101"/>
      <c r="H2064" s="100"/>
    </row>
    <row r="2065" spans="7:8" x14ac:dyDescent="0.25">
      <c r="G2065" s="101"/>
      <c r="H2065" s="100"/>
    </row>
    <row r="2066" spans="7:8" x14ac:dyDescent="0.25">
      <c r="G2066" s="101"/>
      <c r="H2066" s="100"/>
    </row>
    <row r="2067" spans="7:8" x14ac:dyDescent="0.25">
      <c r="G2067" s="101"/>
      <c r="H2067" s="100"/>
    </row>
    <row r="2068" spans="7:8" x14ac:dyDescent="0.25">
      <c r="G2068" s="101"/>
      <c r="H2068" s="100"/>
    </row>
    <row r="2069" spans="7:8" x14ac:dyDescent="0.25">
      <c r="G2069" s="101"/>
      <c r="H2069" s="100"/>
    </row>
    <row r="2070" spans="7:8" x14ac:dyDescent="0.25">
      <c r="G2070" s="101"/>
      <c r="H2070" s="100"/>
    </row>
    <row r="2071" spans="7:8" x14ac:dyDescent="0.25">
      <c r="G2071" s="101"/>
      <c r="H2071" s="100"/>
    </row>
    <row r="2072" spans="7:8" x14ac:dyDescent="0.25">
      <c r="G2072" s="101"/>
      <c r="H2072" s="100"/>
    </row>
    <row r="2073" spans="7:8" x14ac:dyDescent="0.25">
      <c r="G2073" s="101"/>
      <c r="H2073" s="100"/>
    </row>
    <row r="2074" spans="7:8" x14ac:dyDescent="0.25">
      <c r="G2074" s="101"/>
      <c r="H2074" s="100"/>
    </row>
    <row r="2075" spans="7:8" x14ac:dyDescent="0.25">
      <c r="G2075" s="101"/>
      <c r="H2075" s="100"/>
    </row>
    <row r="2076" spans="7:8" x14ac:dyDescent="0.25">
      <c r="G2076" s="101"/>
      <c r="H2076" s="100"/>
    </row>
    <row r="2077" spans="7:8" x14ac:dyDescent="0.25">
      <c r="G2077" s="101"/>
      <c r="H2077" s="100"/>
    </row>
    <row r="2078" spans="7:8" x14ac:dyDescent="0.25">
      <c r="G2078" s="101"/>
      <c r="H2078" s="100"/>
    </row>
    <row r="2079" spans="7:8" x14ac:dyDescent="0.25">
      <c r="G2079" s="101"/>
      <c r="H2079" s="100"/>
    </row>
    <row r="2080" spans="7:8" x14ac:dyDescent="0.25">
      <c r="G2080" s="101"/>
      <c r="H2080" s="100"/>
    </row>
    <row r="2081" spans="7:8" x14ac:dyDescent="0.25">
      <c r="G2081" s="101"/>
      <c r="H2081" s="100"/>
    </row>
    <row r="2082" spans="7:8" x14ac:dyDescent="0.25">
      <c r="G2082" s="101"/>
      <c r="H2082" s="100"/>
    </row>
    <row r="2083" spans="7:8" x14ac:dyDescent="0.25">
      <c r="G2083" s="101"/>
      <c r="H2083" s="100"/>
    </row>
    <row r="2084" spans="7:8" x14ac:dyDescent="0.25">
      <c r="G2084" s="101"/>
      <c r="H2084" s="100"/>
    </row>
    <row r="2085" spans="7:8" x14ac:dyDescent="0.25">
      <c r="G2085" s="101"/>
      <c r="H2085" s="100"/>
    </row>
    <row r="2086" spans="7:8" x14ac:dyDescent="0.25">
      <c r="G2086" s="101"/>
      <c r="H2086" s="100"/>
    </row>
    <row r="2087" spans="7:8" x14ac:dyDescent="0.25">
      <c r="G2087" s="101"/>
      <c r="H2087" s="100"/>
    </row>
    <row r="2088" spans="7:8" x14ac:dyDescent="0.25">
      <c r="G2088" s="101"/>
      <c r="H2088" s="100"/>
    </row>
    <row r="2089" spans="7:8" x14ac:dyDescent="0.25">
      <c r="G2089" s="101"/>
      <c r="H2089" s="100"/>
    </row>
    <row r="2090" spans="7:8" x14ac:dyDescent="0.25">
      <c r="G2090" s="101"/>
      <c r="H2090" s="100"/>
    </row>
    <row r="2091" spans="7:8" x14ac:dyDescent="0.25">
      <c r="G2091" s="101"/>
      <c r="H2091" s="100"/>
    </row>
    <row r="2092" spans="7:8" x14ac:dyDescent="0.25">
      <c r="G2092" s="101"/>
      <c r="H2092" s="100"/>
    </row>
    <row r="2093" spans="7:8" x14ac:dyDescent="0.25">
      <c r="G2093" s="101"/>
      <c r="H2093" s="100"/>
    </row>
    <row r="2094" spans="7:8" x14ac:dyDescent="0.25">
      <c r="G2094" s="101"/>
      <c r="H2094" s="100"/>
    </row>
    <row r="2095" spans="7:8" x14ac:dyDescent="0.25">
      <c r="G2095" s="101"/>
      <c r="H2095" s="100"/>
    </row>
    <row r="2096" spans="7:8" x14ac:dyDescent="0.25">
      <c r="G2096" s="101"/>
      <c r="H2096" s="100"/>
    </row>
    <row r="2097" spans="7:8" x14ac:dyDescent="0.25">
      <c r="G2097" s="101"/>
      <c r="H2097" s="100"/>
    </row>
    <row r="2098" spans="7:8" x14ac:dyDescent="0.25">
      <c r="G2098" s="101"/>
      <c r="H2098" s="100"/>
    </row>
    <row r="2099" spans="7:8" x14ac:dyDescent="0.25">
      <c r="G2099" s="101"/>
      <c r="H2099" s="100"/>
    </row>
    <row r="2100" spans="7:8" x14ac:dyDescent="0.25">
      <c r="G2100" s="101"/>
      <c r="H2100" s="100"/>
    </row>
    <row r="2101" spans="7:8" x14ac:dyDescent="0.25">
      <c r="G2101" s="101"/>
      <c r="H2101" s="100"/>
    </row>
    <row r="2102" spans="7:8" x14ac:dyDescent="0.25">
      <c r="G2102" s="101"/>
      <c r="H2102" s="100"/>
    </row>
    <row r="2103" spans="7:8" x14ac:dyDescent="0.25">
      <c r="G2103" s="101"/>
      <c r="H2103" s="100"/>
    </row>
    <row r="2104" spans="7:8" x14ac:dyDescent="0.25">
      <c r="G2104" s="101"/>
      <c r="H2104" s="100"/>
    </row>
    <row r="2105" spans="7:8" x14ac:dyDescent="0.25">
      <c r="G2105" s="101"/>
      <c r="H2105" s="100"/>
    </row>
    <row r="2106" spans="7:8" x14ac:dyDescent="0.25">
      <c r="G2106" s="101"/>
      <c r="H2106" s="100"/>
    </row>
    <row r="2107" spans="7:8" x14ac:dyDescent="0.25">
      <c r="G2107" s="101"/>
      <c r="H2107" s="100"/>
    </row>
    <row r="2108" spans="7:8" x14ac:dyDescent="0.25">
      <c r="G2108" s="101"/>
      <c r="H2108" s="100"/>
    </row>
    <row r="2109" spans="7:8" x14ac:dyDescent="0.25">
      <c r="G2109" s="101"/>
      <c r="H2109" s="100"/>
    </row>
    <row r="2110" spans="7:8" x14ac:dyDescent="0.25">
      <c r="G2110" s="101"/>
      <c r="H2110" s="100"/>
    </row>
    <row r="2111" spans="7:8" x14ac:dyDescent="0.25">
      <c r="G2111" s="101"/>
      <c r="H2111" s="100"/>
    </row>
    <row r="2112" spans="7:8" x14ac:dyDescent="0.25">
      <c r="G2112" s="101"/>
      <c r="H2112" s="100"/>
    </row>
    <row r="2113" spans="7:8" x14ac:dyDescent="0.25">
      <c r="G2113" s="101"/>
      <c r="H2113" s="100"/>
    </row>
    <row r="2114" spans="7:8" x14ac:dyDescent="0.25">
      <c r="G2114" s="101"/>
      <c r="H2114" s="100"/>
    </row>
    <row r="2115" spans="7:8" x14ac:dyDescent="0.25">
      <c r="G2115" s="101"/>
      <c r="H2115" s="100"/>
    </row>
    <row r="2116" spans="7:8" x14ac:dyDescent="0.25">
      <c r="G2116" s="101"/>
      <c r="H2116" s="100"/>
    </row>
    <row r="2117" spans="7:8" x14ac:dyDescent="0.25">
      <c r="G2117" s="101"/>
      <c r="H2117" s="100"/>
    </row>
    <row r="2118" spans="7:8" x14ac:dyDescent="0.25">
      <c r="G2118" s="101"/>
      <c r="H2118" s="100"/>
    </row>
    <row r="2119" spans="7:8" x14ac:dyDescent="0.25">
      <c r="G2119" s="101"/>
      <c r="H2119" s="100"/>
    </row>
    <row r="2120" spans="7:8" x14ac:dyDescent="0.25">
      <c r="G2120" s="101"/>
      <c r="H2120" s="100"/>
    </row>
    <row r="2121" spans="7:8" x14ac:dyDescent="0.25">
      <c r="G2121" s="101"/>
      <c r="H2121" s="100"/>
    </row>
    <row r="2122" spans="7:8" x14ac:dyDescent="0.25">
      <c r="G2122" s="101"/>
      <c r="H2122" s="100"/>
    </row>
    <row r="2123" spans="7:8" x14ac:dyDescent="0.25">
      <c r="G2123" s="101"/>
      <c r="H2123" s="100"/>
    </row>
    <row r="2124" spans="7:8" x14ac:dyDescent="0.25">
      <c r="G2124" s="101"/>
      <c r="H2124" s="100"/>
    </row>
    <row r="2125" spans="7:8" x14ac:dyDescent="0.25">
      <c r="G2125" s="101"/>
      <c r="H2125" s="100"/>
    </row>
    <row r="2126" spans="7:8" x14ac:dyDescent="0.25">
      <c r="G2126" s="101"/>
      <c r="H2126" s="100"/>
    </row>
    <row r="2127" spans="7:8" x14ac:dyDescent="0.25">
      <c r="G2127" s="101"/>
      <c r="H2127" s="100"/>
    </row>
    <row r="2128" spans="7:8" x14ac:dyDescent="0.25">
      <c r="G2128" s="101"/>
      <c r="H2128" s="100"/>
    </row>
    <row r="2129" spans="7:8" x14ac:dyDescent="0.25">
      <c r="G2129" s="101"/>
      <c r="H2129" s="100"/>
    </row>
    <row r="2130" spans="7:8" x14ac:dyDescent="0.25">
      <c r="G2130" s="101"/>
      <c r="H2130" s="100"/>
    </row>
    <row r="2131" spans="7:8" x14ac:dyDescent="0.25">
      <c r="G2131" s="101"/>
      <c r="H2131" s="100"/>
    </row>
    <row r="2132" spans="7:8" x14ac:dyDescent="0.25">
      <c r="G2132" s="101"/>
      <c r="H2132" s="100"/>
    </row>
    <row r="2133" spans="7:8" x14ac:dyDescent="0.25">
      <c r="G2133" s="101"/>
      <c r="H2133" s="100"/>
    </row>
    <row r="2134" spans="7:8" x14ac:dyDescent="0.25">
      <c r="G2134" s="101"/>
      <c r="H2134" s="100"/>
    </row>
    <row r="2135" spans="7:8" x14ac:dyDescent="0.25">
      <c r="G2135" s="101"/>
      <c r="H2135" s="100"/>
    </row>
    <row r="2136" spans="7:8" x14ac:dyDescent="0.25">
      <c r="G2136" s="101"/>
      <c r="H2136" s="100"/>
    </row>
    <row r="2137" spans="7:8" x14ac:dyDescent="0.25">
      <c r="G2137" s="101"/>
      <c r="H2137" s="100"/>
    </row>
    <row r="2138" spans="7:8" x14ac:dyDescent="0.25">
      <c r="G2138" s="101"/>
      <c r="H2138" s="100"/>
    </row>
    <row r="2139" spans="7:8" x14ac:dyDescent="0.25">
      <c r="G2139" s="101"/>
      <c r="H2139" s="100"/>
    </row>
    <row r="2140" spans="7:8" x14ac:dyDescent="0.25">
      <c r="G2140" s="101"/>
      <c r="H2140" s="100"/>
    </row>
    <row r="2141" spans="7:8" x14ac:dyDescent="0.25">
      <c r="G2141" s="101"/>
      <c r="H2141" s="100"/>
    </row>
    <row r="2142" spans="7:8" x14ac:dyDescent="0.25">
      <c r="G2142" s="101"/>
      <c r="H2142" s="100"/>
    </row>
    <row r="2143" spans="7:8" x14ac:dyDescent="0.25">
      <c r="G2143" s="101"/>
      <c r="H2143" s="100"/>
    </row>
    <row r="2144" spans="7:8" x14ac:dyDescent="0.25">
      <c r="G2144" s="101"/>
      <c r="H2144" s="100"/>
    </row>
    <row r="2145" spans="7:8" x14ac:dyDescent="0.25">
      <c r="G2145" s="101"/>
      <c r="H2145" s="100"/>
    </row>
    <row r="2146" spans="7:8" x14ac:dyDescent="0.25">
      <c r="G2146" s="101"/>
      <c r="H2146" s="100"/>
    </row>
    <row r="2147" spans="7:8" x14ac:dyDescent="0.25">
      <c r="G2147" s="101"/>
      <c r="H2147" s="100"/>
    </row>
    <row r="2148" spans="7:8" x14ac:dyDescent="0.25">
      <c r="G2148" s="101"/>
      <c r="H2148" s="100"/>
    </row>
    <row r="2149" spans="7:8" x14ac:dyDescent="0.25">
      <c r="G2149" s="101"/>
      <c r="H2149" s="100"/>
    </row>
    <row r="2150" spans="7:8" x14ac:dyDescent="0.25">
      <c r="G2150" s="101"/>
      <c r="H2150" s="100"/>
    </row>
    <row r="2151" spans="7:8" x14ac:dyDescent="0.25">
      <c r="G2151" s="101"/>
      <c r="H2151" s="100"/>
    </row>
    <row r="2152" spans="7:8" x14ac:dyDescent="0.25">
      <c r="G2152" s="101"/>
      <c r="H2152" s="100"/>
    </row>
    <row r="2153" spans="7:8" x14ac:dyDescent="0.25">
      <c r="G2153" s="101"/>
      <c r="H2153" s="100"/>
    </row>
    <row r="2154" spans="7:8" x14ac:dyDescent="0.25">
      <c r="G2154" s="101"/>
      <c r="H2154" s="100"/>
    </row>
    <row r="2155" spans="7:8" x14ac:dyDescent="0.25">
      <c r="G2155" s="101"/>
      <c r="H2155" s="100"/>
    </row>
    <row r="2156" spans="7:8" x14ac:dyDescent="0.25">
      <c r="G2156" s="101"/>
      <c r="H2156" s="100"/>
    </row>
    <row r="2157" spans="7:8" x14ac:dyDescent="0.25">
      <c r="G2157" s="101"/>
      <c r="H2157" s="100"/>
    </row>
    <row r="2158" spans="7:8" x14ac:dyDescent="0.25">
      <c r="G2158" s="101"/>
      <c r="H2158" s="100"/>
    </row>
    <row r="2159" spans="7:8" x14ac:dyDescent="0.25">
      <c r="G2159" s="101"/>
      <c r="H2159" s="100"/>
    </row>
    <row r="2160" spans="7:8" x14ac:dyDescent="0.25">
      <c r="G2160" s="101"/>
      <c r="H2160" s="100"/>
    </row>
    <row r="2161" spans="7:8" x14ac:dyDescent="0.25">
      <c r="G2161" s="101"/>
      <c r="H2161" s="100"/>
    </row>
    <row r="2162" spans="7:8" x14ac:dyDescent="0.25">
      <c r="G2162" s="101"/>
      <c r="H2162" s="100"/>
    </row>
    <row r="2163" spans="7:8" x14ac:dyDescent="0.25">
      <c r="G2163" s="101"/>
      <c r="H2163" s="100"/>
    </row>
    <row r="2164" spans="7:8" x14ac:dyDescent="0.25">
      <c r="G2164" s="101"/>
      <c r="H2164" s="100"/>
    </row>
    <row r="2165" spans="7:8" x14ac:dyDescent="0.25">
      <c r="G2165" s="101"/>
      <c r="H2165" s="100"/>
    </row>
    <row r="2166" spans="7:8" x14ac:dyDescent="0.25">
      <c r="G2166" s="101"/>
      <c r="H2166" s="100"/>
    </row>
    <row r="2167" spans="7:8" x14ac:dyDescent="0.25">
      <c r="G2167" s="101"/>
      <c r="H2167" s="100"/>
    </row>
    <row r="2168" spans="7:8" x14ac:dyDescent="0.25">
      <c r="G2168" s="101"/>
      <c r="H2168" s="100"/>
    </row>
    <row r="2169" spans="7:8" x14ac:dyDescent="0.25">
      <c r="G2169" s="101"/>
      <c r="H2169" s="100"/>
    </row>
    <row r="2170" spans="7:8" x14ac:dyDescent="0.25">
      <c r="G2170" s="101"/>
      <c r="H2170" s="100"/>
    </row>
    <row r="2171" spans="7:8" x14ac:dyDescent="0.25">
      <c r="G2171" s="101"/>
      <c r="H2171" s="100"/>
    </row>
    <row r="2172" spans="7:8" x14ac:dyDescent="0.25">
      <c r="G2172" s="101"/>
      <c r="H2172" s="100"/>
    </row>
    <row r="2173" spans="7:8" x14ac:dyDescent="0.25">
      <c r="G2173" s="101"/>
      <c r="H2173" s="100"/>
    </row>
    <row r="2174" spans="7:8" x14ac:dyDescent="0.25">
      <c r="G2174" s="101"/>
      <c r="H2174" s="100"/>
    </row>
    <row r="2175" spans="7:8" x14ac:dyDescent="0.25">
      <c r="G2175" s="101"/>
      <c r="H2175" s="100"/>
    </row>
    <row r="2176" spans="7:8" x14ac:dyDescent="0.25">
      <c r="G2176" s="101"/>
      <c r="H2176" s="100"/>
    </row>
    <row r="2177" spans="7:8" x14ac:dyDescent="0.25">
      <c r="G2177" s="101"/>
      <c r="H2177" s="100"/>
    </row>
    <row r="2178" spans="7:8" x14ac:dyDescent="0.25">
      <c r="G2178" s="101"/>
      <c r="H2178" s="100"/>
    </row>
    <row r="2179" spans="7:8" x14ac:dyDescent="0.25">
      <c r="G2179" s="101"/>
      <c r="H2179" s="100"/>
    </row>
    <row r="2180" spans="7:8" x14ac:dyDescent="0.25">
      <c r="G2180" s="101"/>
      <c r="H2180" s="100"/>
    </row>
    <row r="2181" spans="7:8" x14ac:dyDescent="0.25">
      <c r="G2181" s="101"/>
      <c r="H2181" s="100"/>
    </row>
    <row r="2182" spans="7:8" x14ac:dyDescent="0.25">
      <c r="G2182" s="101"/>
      <c r="H2182" s="100"/>
    </row>
    <row r="2183" spans="7:8" x14ac:dyDescent="0.25">
      <c r="G2183" s="101"/>
      <c r="H2183" s="100"/>
    </row>
    <row r="2184" spans="7:8" x14ac:dyDescent="0.25">
      <c r="G2184" s="101"/>
      <c r="H2184" s="100"/>
    </row>
    <row r="2185" spans="7:8" x14ac:dyDescent="0.25">
      <c r="G2185" s="101"/>
      <c r="H2185" s="100"/>
    </row>
    <row r="2186" spans="7:8" x14ac:dyDescent="0.25">
      <c r="G2186" s="101"/>
      <c r="H2186" s="100"/>
    </row>
    <row r="2187" spans="7:8" x14ac:dyDescent="0.25">
      <c r="G2187" s="101"/>
      <c r="H2187" s="100"/>
    </row>
    <row r="2188" spans="7:8" x14ac:dyDescent="0.25">
      <c r="G2188" s="101"/>
      <c r="H2188" s="100"/>
    </row>
    <row r="2189" spans="7:8" x14ac:dyDescent="0.25">
      <c r="G2189" s="101"/>
      <c r="H2189" s="100"/>
    </row>
    <row r="2190" spans="7:8" x14ac:dyDescent="0.25">
      <c r="G2190" s="101"/>
      <c r="H2190" s="100"/>
    </row>
    <row r="2191" spans="7:8" x14ac:dyDescent="0.25">
      <c r="G2191" s="101"/>
      <c r="H2191" s="100"/>
    </row>
    <row r="2192" spans="7:8" x14ac:dyDescent="0.25">
      <c r="G2192" s="101"/>
      <c r="H2192" s="100"/>
    </row>
    <row r="2193" spans="7:8" x14ac:dyDescent="0.25">
      <c r="G2193" s="101"/>
      <c r="H2193" s="100"/>
    </row>
    <row r="2194" spans="7:8" x14ac:dyDescent="0.25">
      <c r="G2194" s="101"/>
      <c r="H2194" s="100"/>
    </row>
    <row r="2195" spans="7:8" x14ac:dyDescent="0.25">
      <c r="G2195" s="101"/>
      <c r="H2195" s="100"/>
    </row>
    <row r="2196" spans="7:8" x14ac:dyDescent="0.25">
      <c r="G2196" s="101"/>
      <c r="H2196" s="100"/>
    </row>
    <row r="2197" spans="7:8" x14ac:dyDescent="0.25">
      <c r="G2197" s="101"/>
      <c r="H2197" s="100"/>
    </row>
    <row r="2198" spans="7:8" x14ac:dyDescent="0.25">
      <c r="G2198" s="101"/>
      <c r="H2198" s="100"/>
    </row>
    <row r="2199" spans="7:8" x14ac:dyDescent="0.25">
      <c r="G2199" s="101"/>
      <c r="H2199" s="100"/>
    </row>
    <row r="2200" spans="7:8" x14ac:dyDescent="0.25">
      <c r="G2200" s="101"/>
      <c r="H2200" s="100"/>
    </row>
    <row r="2201" spans="7:8" x14ac:dyDescent="0.25">
      <c r="G2201" s="101"/>
      <c r="H2201" s="100"/>
    </row>
    <row r="2202" spans="7:8" x14ac:dyDescent="0.25">
      <c r="G2202" s="101"/>
      <c r="H2202" s="100"/>
    </row>
    <row r="2203" spans="7:8" x14ac:dyDescent="0.25">
      <c r="G2203" s="101"/>
      <c r="H2203" s="100"/>
    </row>
    <row r="2204" spans="7:8" x14ac:dyDescent="0.25">
      <c r="G2204" s="101"/>
      <c r="H2204" s="100"/>
    </row>
    <row r="2205" spans="7:8" x14ac:dyDescent="0.25">
      <c r="G2205" s="101"/>
      <c r="H2205" s="100"/>
    </row>
    <row r="2206" spans="7:8" x14ac:dyDescent="0.25">
      <c r="G2206" s="101"/>
      <c r="H2206" s="100"/>
    </row>
    <row r="2207" spans="7:8" x14ac:dyDescent="0.25">
      <c r="G2207" s="101"/>
      <c r="H2207" s="100"/>
    </row>
    <row r="2208" spans="7:8" x14ac:dyDescent="0.25">
      <c r="G2208" s="101"/>
      <c r="H2208" s="100"/>
    </row>
    <row r="2209" spans="7:8" x14ac:dyDescent="0.25">
      <c r="G2209" s="101"/>
      <c r="H2209" s="100"/>
    </row>
    <row r="2210" spans="7:8" x14ac:dyDescent="0.25">
      <c r="G2210" s="101"/>
      <c r="H2210" s="100"/>
    </row>
    <row r="2211" spans="7:8" x14ac:dyDescent="0.25">
      <c r="G2211" s="101"/>
      <c r="H2211" s="100"/>
    </row>
    <row r="2212" spans="7:8" x14ac:dyDescent="0.25">
      <c r="G2212" s="101"/>
      <c r="H2212" s="100"/>
    </row>
    <row r="2213" spans="7:8" x14ac:dyDescent="0.25">
      <c r="G2213" s="101"/>
      <c r="H2213" s="100"/>
    </row>
    <row r="2214" spans="7:8" x14ac:dyDescent="0.25">
      <c r="G2214" s="101"/>
      <c r="H2214" s="100"/>
    </row>
    <row r="2215" spans="7:8" x14ac:dyDescent="0.25">
      <c r="G2215" s="101"/>
      <c r="H2215" s="100"/>
    </row>
    <row r="2216" spans="7:8" x14ac:dyDescent="0.25">
      <c r="G2216" s="101"/>
      <c r="H2216" s="100"/>
    </row>
    <row r="2217" spans="7:8" x14ac:dyDescent="0.25">
      <c r="G2217" s="101"/>
      <c r="H2217" s="100"/>
    </row>
    <row r="2218" spans="7:8" x14ac:dyDescent="0.25">
      <c r="G2218" s="101"/>
      <c r="H2218" s="100"/>
    </row>
    <row r="2219" spans="7:8" x14ac:dyDescent="0.25">
      <c r="G2219" s="101"/>
      <c r="H2219" s="100"/>
    </row>
    <row r="2220" spans="7:8" x14ac:dyDescent="0.25">
      <c r="G2220" s="101"/>
      <c r="H2220" s="100"/>
    </row>
    <row r="2221" spans="7:8" x14ac:dyDescent="0.25">
      <c r="G2221" s="101"/>
      <c r="H2221" s="100"/>
    </row>
    <row r="2222" spans="7:8" x14ac:dyDescent="0.25">
      <c r="G2222" s="101"/>
      <c r="H2222" s="100"/>
    </row>
    <row r="2223" spans="7:8" x14ac:dyDescent="0.25">
      <c r="G2223" s="101"/>
      <c r="H2223" s="100"/>
    </row>
    <row r="2224" spans="7:8" x14ac:dyDescent="0.25">
      <c r="G2224" s="101"/>
      <c r="H2224" s="100"/>
    </row>
    <row r="2225" spans="7:8" x14ac:dyDescent="0.25">
      <c r="G2225" s="101"/>
      <c r="H2225" s="100"/>
    </row>
    <row r="2226" spans="7:8" x14ac:dyDescent="0.25">
      <c r="G2226" s="101"/>
      <c r="H2226" s="100"/>
    </row>
    <row r="2227" spans="7:8" x14ac:dyDescent="0.25">
      <c r="G2227" s="101"/>
      <c r="H2227" s="100"/>
    </row>
    <row r="2228" spans="7:8" x14ac:dyDescent="0.25">
      <c r="G2228" s="101"/>
      <c r="H2228" s="100"/>
    </row>
    <row r="2229" spans="7:8" x14ac:dyDescent="0.25">
      <c r="G2229" s="101"/>
      <c r="H2229" s="100"/>
    </row>
    <row r="2230" spans="7:8" x14ac:dyDescent="0.25">
      <c r="G2230" s="101"/>
      <c r="H2230" s="100"/>
    </row>
    <row r="2231" spans="7:8" x14ac:dyDescent="0.25">
      <c r="G2231" s="101"/>
      <c r="H2231" s="100"/>
    </row>
    <row r="2232" spans="7:8" x14ac:dyDescent="0.25">
      <c r="G2232" s="101"/>
      <c r="H2232" s="100"/>
    </row>
    <row r="2233" spans="7:8" x14ac:dyDescent="0.25">
      <c r="G2233" s="101"/>
      <c r="H2233" s="100"/>
    </row>
    <row r="2234" spans="7:8" x14ac:dyDescent="0.25">
      <c r="G2234" s="101"/>
      <c r="H2234" s="100"/>
    </row>
    <row r="2235" spans="7:8" x14ac:dyDescent="0.25">
      <c r="G2235" s="101"/>
      <c r="H2235" s="100"/>
    </row>
    <row r="2236" spans="7:8" x14ac:dyDescent="0.25">
      <c r="G2236" s="101"/>
      <c r="H2236" s="100"/>
    </row>
    <row r="2237" spans="7:8" x14ac:dyDescent="0.25">
      <c r="G2237" s="101"/>
      <c r="H2237" s="100"/>
    </row>
    <row r="2238" spans="7:8" x14ac:dyDescent="0.25">
      <c r="G2238" s="101"/>
      <c r="H2238" s="100"/>
    </row>
    <row r="2239" spans="7:8" x14ac:dyDescent="0.25">
      <c r="G2239" s="101"/>
      <c r="H2239" s="100"/>
    </row>
    <row r="2240" spans="7:8" x14ac:dyDescent="0.25">
      <c r="G2240" s="101"/>
      <c r="H2240" s="100"/>
    </row>
    <row r="2241" spans="7:8" x14ac:dyDescent="0.25">
      <c r="G2241" s="101"/>
      <c r="H2241" s="100"/>
    </row>
    <row r="2242" spans="7:8" x14ac:dyDescent="0.25">
      <c r="G2242" s="101"/>
      <c r="H2242" s="100"/>
    </row>
    <row r="2243" spans="7:8" x14ac:dyDescent="0.25">
      <c r="G2243" s="101"/>
      <c r="H2243" s="100"/>
    </row>
    <row r="2244" spans="7:8" x14ac:dyDescent="0.25">
      <c r="G2244" s="101"/>
      <c r="H2244" s="100"/>
    </row>
    <row r="2245" spans="7:8" x14ac:dyDescent="0.25">
      <c r="G2245" s="101"/>
      <c r="H2245" s="100"/>
    </row>
    <row r="2246" spans="7:8" x14ac:dyDescent="0.25">
      <c r="G2246" s="101"/>
      <c r="H2246" s="100"/>
    </row>
    <row r="2247" spans="7:8" x14ac:dyDescent="0.25">
      <c r="G2247" s="101"/>
      <c r="H2247" s="100"/>
    </row>
    <row r="2248" spans="7:8" x14ac:dyDescent="0.25">
      <c r="G2248" s="101"/>
      <c r="H2248" s="100"/>
    </row>
    <row r="2249" spans="7:8" x14ac:dyDescent="0.25">
      <c r="G2249" s="101"/>
      <c r="H2249" s="100"/>
    </row>
    <row r="2250" spans="7:8" x14ac:dyDescent="0.25">
      <c r="G2250" s="101"/>
      <c r="H2250" s="100"/>
    </row>
    <row r="2251" spans="7:8" x14ac:dyDescent="0.25">
      <c r="G2251" s="101"/>
      <c r="H2251" s="100"/>
    </row>
    <row r="2252" spans="7:8" x14ac:dyDescent="0.25">
      <c r="G2252" s="101"/>
      <c r="H2252" s="100"/>
    </row>
    <row r="2253" spans="7:8" x14ac:dyDescent="0.25">
      <c r="G2253" s="101"/>
      <c r="H2253" s="100"/>
    </row>
    <row r="2254" spans="7:8" x14ac:dyDescent="0.25">
      <c r="G2254" s="101"/>
      <c r="H2254" s="100"/>
    </row>
    <row r="2255" spans="7:8" x14ac:dyDescent="0.25">
      <c r="G2255" s="101"/>
      <c r="H2255" s="100"/>
    </row>
    <row r="2256" spans="7:8" x14ac:dyDescent="0.25">
      <c r="G2256" s="101"/>
      <c r="H2256" s="100"/>
    </row>
    <row r="2257" spans="7:8" x14ac:dyDescent="0.25">
      <c r="G2257" s="101"/>
      <c r="H2257" s="100"/>
    </row>
    <row r="2258" spans="7:8" x14ac:dyDescent="0.25">
      <c r="G2258" s="101"/>
      <c r="H2258" s="100"/>
    </row>
    <row r="2259" spans="7:8" x14ac:dyDescent="0.25">
      <c r="G2259" s="101"/>
      <c r="H2259" s="100"/>
    </row>
    <row r="2260" spans="7:8" x14ac:dyDescent="0.25">
      <c r="G2260" s="101"/>
      <c r="H2260" s="100"/>
    </row>
    <row r="2261" spans="7:8" x14ac:dyDescent="0.25">
      <c r="G2261" s="101"/>
      <c r="H2261" s="100"/>
    </row>
    <row r="2262" spans="7:8" x14ac:dyDescent="0.25">
      <c r="G2262" s="101"/>
      <c r="H2262" s="100"/>
    </row>
    <row r="2263" spans="7:8" x14ac:dyDescent="0.25">
      <c r="G2263" s="101"/>
      <c r="H2263" s="100"/>
    </row>
    <row r="2264" spans="7:8" x14ac:dyDescent="0.25">
      <c r="G2264" s="101"/>
      <c r="H2264" s="100"/>
    </row>
    <row r="2265" spans="7:8" x14ac:dyDescent="0.25">
      <c r="G2265" s="101"/>
      <c r="H2265" s="100"/>
    </row>
    <row r="2266" spans="7:8" x14ac:dyDescent="0.25">
      <c r="G2266" s="101"/>
      <c r="H2266" s="100"/>
    </row>
    <row r="2267" spans="7:8" x14ac:dyDescent="0.25">
      <c r="G2267" s="101"/>
      <c r="H2267" s="100"/>
    </row>
    <row r="2268" spans="7:8" x14ac:dyDescent="0.25">
      <c r="G2268" s="101"/>
      <c r="H2268" s="100"/>
    </row>
    <row r="2269" spans="7:8" x14ac:dyDescent="0.25">
      <c r="G2269" s="101"/>
      <c r="H2269" s="100"/>
    </row>
    <row r="2270" spans="7:8" x14ac:dyDescent="0.25">
      <c r="G2270" s="101"/>
      <c r="H2270" s="100"/>
    </row>
    <row r="2271" spans="7:8" x14ac:dyDescent="0.25">
      <c r="G2271" s="101"/>
      <c r="H2271" s="100"/>
    </row>
    <row r="2272" spans="7:8" x14ac:dyDescent="0.25">
      <c r="G2272" s="101"/>
      <c r="H2272" s="100"/>
    </row>
    <row r="2273" spans="7:8" x14ac:dyDescent="0.25">
      <c r="G2273" s="101"/>
      <c r="H2273" s="100"/>
    </row>
    <row r="2274" spans="7:8" x14ac:dyDescent="0.25">
      <c r="G2274" s="101"/>
      <c r="H2274" s="100"/>
    </row>
    <row r="2275" spans="7:8" x14ac:dyDescent="0.25">
      <c r="G2275" s="101"/>
      <c r="H2275" s="100"/>
    </row>
    <row r="2276" spans="7:8" x14ac:dyDescent="0.25">
      <c r="G2276" s="101"/>
      <c r="H2276" s="100"/>
    </row>
    <row r="2277" spans="7:8" x14ac:dyDescent="0.25">
      <c r="G2277" s="101"/>
      <c r="H2277" s="100"/>
    </row>
    <row r="2278" spans="7:8" x14ac:dyDescent="0.25">
      <c r="G2278" s="101"/>
      <c r="H2278" s="100"/>
    </row>
    <row r="2279" spans="7:8" x14ac:dyDescent="0.25">
      <c r="G2279" s="101"/>
      <c r="H2279" s="100"/>
    </row>
    <row r="2280" spans="7:8" x14ac:dyDescent="0.25">
      <c r="G2280" s="101"/>
      <c r="H2280" s="100"/>
    </row>
    <row r="2281" spans="7:8" x14ac:dyDescent="0.25">
      <c r="G2281" s="101"/>
      <c r="H2281" s="100"/>
    </row>
    <row r="2282" spans="7:8" x14ac:dyDescent="0.25">
      <c r="G2282" s="101"/>
      <c r="H2282" s="100"/>
    </row>
    <row r="2283" spans="7:8" x14ac:dyDescent="0.25">
      <c r="G2283" s="101"/>
      <c r="H2283" s="100"/>
    </row>
    <row r="2284" spans="7:8" x14ac:dyDescent="0.25">
      <c r="G2284" s="101"/>
      <c r="H2284" s="100"/>
    </row>
    <row r="2285" spans="7:8" x14ac:dyDescent="0.25">
      <c r="G2285" s="101"/>
      <c r="H2285" s="100"/>
    </row>
    <row r="2286" spans="7:8" x14ac:dyDescent="0.25">
      <c r="G2286" s="101"/>
      <c r="H2286" s="100"/>
    </row>
    <row r="2287" spans="7:8" x14ac:dyDescent="0.25">
      <c r="G2287" s="101"/>
      <c r="H2287" s="100"/>
    </row>
    <row r="2288" spans="7:8" x14ac:dyDescent="0.25">
      <c r="G2288" s="101"/>
      <c r="H2288" s="100"/>
    </row>
    <row r="2289" spans="7:8" x14ac:dyDescent="0.25">
      <c r="G2289" s="101"/>
      <c r="H2289" s="100"/>
    </row>
    <row r="2290" spans="7:8" x14ac:dyDescent="0.25">
      <c r="G2290" s="101"/>
      <c r="H2290" s="100"/>
    </row>
    <row r="2291" spans="7:8" x14ac:dyDescent="0.25">
      <c r="G2291" s="101"/>
      <c r="H2291" s="100"/>
    </row>
    <row r="2292" spans="7:8" x14ac:dyDescent="0.25">
      <c r="G2292" s="101"/>
      <c r="H2292" s="100"/>
    </row>
    <row r="2293" spans="7:8" x14ac:dyDescent="0.25">
      <c r="G2293" s="101"/>
      <c r="H2293" s="100"/>
    </row>
    <row r="2294" spans="7:8" x14ac:dyDescent="0.25">
      <c r="G2294" s="101"/>
      <c r="H2294" s="100"/>
    </row>
    <row r="2295" spans="7:8" x14ac:dyDescent="0.25">
      <c r="G2295" s="101"/>
      <c r="H2295" s="100"/>
    </row>
    <row r="2296" spans="7:8" x14ac:dyDescent="0.25">
      <c r="G2296" s="101"/>
      <c r="H2296" s="100"/>
    </row>
    <row r="2297" spans="7:8" x14ac:dyDescent="0.25">
      <c r="G2297" s="101"/>
      <c r="H2297" s="100"/>
    </row>
    <row r="2298" spans="7:8" x14ac:dyDescent="0.25">
      <c r="G2298" s="101"/>
      <c r="H2298" s="100"/>
    </row>
    <row r="2299" spans="7:8" x14ac:dyDescent="0.25">
      <c r="G2299" s="101"/>
      <c r="H2299" s="100"/>
    </row>
    <row r="2300" spans="7:8" x14ac:dyDescent="0.25">
      <c r="G2300" s="101"/>
      <c r="H2300" s="100"/>
    </row>
    <row r="2301" spans="7:8" x14ac:dyDescent="0.25">
      <c r="G2301" s="101"/>
      <c r="H2301" s="100"/>
    </row>
    <row r="2302" spans="7:8" x14ac:dyDescent="0.25">
      <c r="G2302" s="101"/>
      <c r="H2302" s="100"/>
    </row>
    <row r="2303" spans="7:8" x14ac:dyDescent="0.25">
      <c r="G2303" s="101"/>
      <c r="H2303" s="100"/>
    </row>
    <row r="2304" spans="7:8" x14ac:dyDescent="0.25">
      <c r="G2304" s="101"/>
      <c r="H2304" s="100"/>
    </row>
    <row r="2305" spans="7:8" x14ac:dyDescent="0.25">
      <c r="G2305" s="101"/>
      <c r="H2305" s="100"/>
    </row>
    <row r="2306" spans="7:8" x14ac:dyDescent="0.25">
      <c r="G2306" s="101"/>
      <c r="H2306" s="100"/>
    </row>
    <row r="2307" spans="7:8" x14ac:dyDescent="0.25">
      <c r="G2307" s="101"/>
      <c r="H2307" s="100"/>
    </row>
    <row r="2308" spans="7:8" x14ac:dyDescent="0.25">
      <c r="G2308" s="101"/>
      <c r="H2308" s="100"/>
    </row>
    <row r="2309" spans="7:8" x14ac:dyDescent="0.25">
      <c r="G2309" s="101"/>
      <c r="H2309" s="100"/>
    </row>
    <row r="2310" spans="7:8" x14ac:dyDescent="0.25">
      <c r="G2310" s="101"/>
      <c r="H2310" s="100"/>
    </row>
    <row r="2311" spans="7:8" x14ac:dyDescent="0.25">
      <c r="G2311" s="101"/>
      <c r="H2311" s="100"/>
    </row>
    <row r="2312" spans="7:8" x14ac:dyDescent="0.25">
      <c r="G2312" s="101"/>
      <c r="H2312" s="100"/>
    </row>
    <row r="2313" spans="7:8" x14ac:dyDescent="0.25">
      <c r="G2313" s="101"/>
      <c r="H2313" s="100"/>
    </row>
    <row r="2314" spans="7:8" x14ac:dyDescent="0.25">
      <c r="G2314" s="101"/>
      <c r="H2314" s="100"/>
    </row>
    <row r="2315" spans="7:8" x14ac:dyDescent="0.25">
      <c r="G2315" s="101"/>
      <c r="H2315" s="100"/>
    </row>
    <row r="2316" spans="7:8" x14ac:dyDescent="0.25">
      <c r="G2316" s="101"/>
      <c r="H2316" s="100"/>
    </row>
    <row r="2317" spans="7:8" x14ac:dyDescent="0.25">
      <c r="G2317" s="101"/>
      <c r="H2317" s="100"/>
    </row>
    <row r="2318" spans="7:8" x14ac:dyDescent="0.25">
      <c r="G2318" s="101"/>
      <c r="H2318" s="100"/>
    </row>
    <row r="2319" spans="7:8" x14ac:dyDescent="0.25">
      <c r="G2319" s="101"/>
      <c r="H2319" s="100"/>
    </row>
    <row r="2320" spans="7:8" x14ac:dyDescent="0.25">
      <c r="G2320" s="101"/>
      <c r="H2320" s="100"/>
    </row>
    <row r="2321" spans="7:8" x14ac:dyDescent="0.25">
      <c r="G2321" s="101"/>
      <c r="H2321" s="100"/>
    </row>
    <row r="2322" spans="7:8" x14ac:dyDescent="0.25">
      <c r="G2322" s="101"/>
      <c r="H2322" s="100"/>
    </row>
    <row r="2323" spans="7:8" x14ac:dyDescent="0.25">
      <c r="G2323" s="101"/>
      <c r="H2323" s="100"/>
    </row>
    <row r="2324" spans="7:8" x14ac:dyDescent="0.25">
      <c r="G2324" s="101"/>
      <c r="H2324" s="100"/>
    </row>
    <row r="2325" spans="7:8" x14ac:dyDescent="0.25">
      <c r="G2325" s="101"/>
      <c r="H2325" s="100"/>
    </row>
    <row r="2326" spans="7:8" x14ac:dyDescent="0.25">
      <c r="G2326" s="101"/>
      <c r="H2326" s="100"/>
    </row>
    <row r="2327" spans="7:8" x14ac:dyDescent="0.25">
      <c r="G2327" s="101"/>
      <c r="H2327" s="100"/>
    </row>
    <row r="2328" spans="7:8" x14ac:dyDescent="0.25">
      <c r="G2328" s="101"/>
      <c r="H2328" s="100"/>
    </row>
    <row r="2329" spans="7:8" x14ac:dyDescent="0.25">
      <c r="G2329" s="101"/>
      <c r="H2329" s="100"/>
    </row>
    <row r="2330" spans="7:8" x14ac:dyDescent="0.25">
      <c r="G2330" s="101"/>
      <c r="H2330" s="100"/>
    </row>
    <row r="2331" spans="7:8" x14ac:dyDescent="0.25">
      <c r="G2331" s="101"/>
      <c r="H2331" s="100"/>
    </row>
    <row r="2332" spans="7:8" x14ac:dyDescent="0.25">
      <c r="G2332" s="101"/>
      <c r="H2332" s="100"/>
    </row>
    <row r="2333" spans="7:8" x14ac:dyDescent="0.25">
      <c r="G2333" s="101"/>
      <c r="H2333" s="100"/>
    </row>
    <row r="2334" spans="7:8" x14ac:dyDescent="0.25">
      <c r="G2334" s="101"/>
      <c r="H2334" s="100"/>
    </row>
    <row r="2335" spans="7:8" x14ac:dyDescent="0.25">
      <c r="G2335" s="101"/>
      <c r="H2335" s="100"/>
    </row>
    <row r="2336" spans="7:8" x14ac:dyDescent="0.25">
      <c r="G2336" s="101"/>
      <c r="H2336" s="100"/>
    </row>
    <row r="2337" spans="7:8" x14ac:dyDescent="0.25">
      <c r="G2337" s="101"/>
      <c r="H2337" s="100"/>
    </row>
    <row r="2338" spans="7:8" x14ac:dyDescent="0.25">
      <c r="G2338" s="101"/>
      <c r="H2338" s="100"/>
    </row>
    <row r="2339" spans="7:8" x14ac:dyDescent="0.25">
      <c r="G2339" s="101"/>
      <c r="H2339" s="100"/>
    </row>
    <row r="2340" spans="7:8" x14ac:dyDescent="0.25">
      <c r="G2340" s="101"/>
      <c r="H2340" s="100"/>
    </row>
    <row r="2341" spans="7:8" x14ac:dyDescent="0.25">
      <c r="G2341" s="101"/>
      <c r="H2341" s="100"/>
    </row>
    <row r="2342" spans="7:8" x14ac:dyDescent="0.25">
      <c r="G2342" s="101"/>
      <c r="H2342" s="100"/>
    </row>
    <row r="2343" spans="7:8" x14ac:dyDescent="0.25">
      <c r="G2343" s="101"/>
      <c r="H2343" s="100"/>
    </row>
    <row r="2344" spans="7:8" x14ac:dyDescent="0.25">
      <c r="G2344" s="101"/>
      <c r="H2344" s="100"/>
    </row>
    <row r="2345" spans="7:8" x14ac:dyDescent="0.25">
      <c r="G2345" s="101"/>
      <c r="H2345" s="100"/>
    </row>
    <row r="2346" spans="7:8" x14ac:dyDescent="0.25">
      <c r="G2346" s="101"/>
      <c r="H2346" s="100"/>
    </row>
    <row r="2347" spans="7:8" x14ac:dyDescent="0.25">
      <c r="G2347" s="101"/>
      <c r="H2347" s="100"/>
    </row>
    <row r="2348" spans="7:8" x14ac:dyDescent="0.25">
      <c r="G2348" s="101"/>
      <c r="H2348" s="100"/>
    </row>
    <row r="2349" spans="7:8" x14ac:dyDescent="0.25">
      <c r="G2349" s="101"/>
      <c r="H2349" s="100"/>
    </row>
    <row r="2350" spans="7:8" x14ac:dyDescent="0.25">
      <c r="G2350" s="101"/>
      <c r="H2350" s="100"/>
    </row>
    <row r="2351" spans="7:8" x14ac:dyDescent="0.25">
      <c r="G2351" s="101"/>
      <c r="H2351" s="100"/>
    </row>
    <row r="2352" spans="7:8" x14ac:dyDescent="0.25">
      <c r="G2352" s="101"/>
      <c r="H2352" s="100"/>
    </row>
    <row r="2353" spans="7:8" x14ac:dyDescent="0.25">
      <c r="G2353" s="101"/>
      <c r="H2353" s="100"/>
    </row>
    <row r="2354" spans="7:8" x14ac:dyDescent="0.25">
      <c r="G2354" s="101"/>
      <c r="H2354" s="100"/>
    </row>
    <row r="2355" spans="7:8" x14ac:dyDescent="0.25">
      <c r="G2355" s="101"/>
      <c r="H2355" s="100"/>
    </row>
    <row r="2356" spans="7:8" x14ac:dyDescent="0.25">
      <c r="G2356" s="101"/>
      <c r="H2356" s="100"/>
    </row>
    <row r="2357" spans="7:8" x14ac:dyDescent="0.25">
      <c r="G2357" s="101"/>
      <c r="H2357" s="100"/>
    </row>
    <row r="2358" spans="7:8" x14ac:dyDescent="0.25">
      <c r="G2358" s="101"/>
      <c r="H2358" s="100"/>
    </row>
    <row r="2359" spans="7:8" x14ac:dyDescent="0.25">
      <c r="G2359" s="101"/>
      <c r="H2359" s="100"/>
    </row>
    <row r="2360" spans="7:8" x14ac:dyDescent="0.25">
      <c r="G2360" s="101"/>
      <c r="H2360" s="100"/>
    </row>
    <row r="2361" spans="7:8" x14ac:dyDescent="0.25">
      <c r="G2361" s="101"/>
      <c r="H2361" s="100"/>
    </row>
    <row r="2362" spans="7:8" x14ac:dyDescent="0.25">
      <c r="G2362" s="101"/>
      <c r="H2362" s="100"/>
    </row>
    <row r="2363" spans="7:8" x14ac:dyDescent="0.25">
      <c r="G2363" s="101"/>
      <c r="H2363" s="100"/>
    </row>
    <row r="2364" spans="7:8" x14ac:dyDescent="0.25">
      <c r="G2364" s="101"/>
      <c r="H2364" s="100"/>
    </row>
    <row r="2365" spans="7:8" x14ac:dyDescent="0.25">
      <c r="G2365" s="101"/>
      <c r="H2365" s="100"/>
    </row>
    <row r="2366" spans="7:8" x14ac:dyDescent="0.25">
      <c r="G2366" s="101"/>
      <c r="H2366" s="100"/>
    </row>
    <row r="2367" spans="7:8" x14ac:dyDescent="0.25">
      <c r="G2367" s="101"/>
      <c r="H2367" s="100"/>
    </row>
    <row r="2368" spans="7:8" x14ac:dyDescent="0.25">
      <c r="G2368" s="101"/>
      <c r="H2368" s="100"/>
    </row>
    <row r="2369" spans="7:8" x14ac:dyDescent="0.25">
      <c r="G2369" s="101"/>
      <c r="H2369" s="100"/>
    </row>
    <row r="2370" spans="7:8" x14ac:dyDescent="0.25">
      <c r="G2370" s="101"/>
      <c r="H2370" s="100"/>
    </row>
    <row r="2371" spans="7:8" x14ac:dyDescent="0.25">
      <c r="G2371" s="101"/>
      <c r="H2371" s="100"/>
    </row>
    <row r="2372" spans="7:8" x14ac:dyDescent="0.25">
      <c r="G2372" s="101"/>
      <c r="H2372" s="100"/>
    </row>
    <row r="2373" spans="7:8" x14ac:dyDescent="0.25">
      <c r="G2373" s="101"/>
      <c r="H2373" s="100"/>
    </row>
    <row r="2374" spans="7:8" x14ac:dyDescent="0.25">
      <c r="G2374" s="101"/>
      <c r="H2374" s="100"/>
    </row>
    <row r="2375" spans="7:8" x14ac:dyDescent="0.25">
      <c r="G2375" s="101"/>
      <c r="H2375" s="100"/>
    </row>
    <row r="2376" spans="7:8" x14ac:dyDescent="0.25">
      <c r="G2376" s="101"/>
      <c r="H2376" s="100"/>
    </row>
    <row r="2377" spans="7:8" x14ac:dyDescent="0.25">
      <c r="G2377" s="101"/>
      <c r="H2377" s="100"/>
    </row>
    <row r="2378" spans="7:8" x14ac:dyDescent="0.25">
      <c r="G2378" s="101"/>
      <c r="H2378" s="100"/>
    </row>
    <row r="2379" spans="7:8" x14ac:dyDescent="0.25">
      <c r="G2379" s="101"/>
      <c r="H2379" s="100"/>
    </row>
    <row r="2380" spans="7:8" x14ac:dyDescent="0.25">
      <c r="G2380" s="101"/>
      <c r="H2380" s="100"/>
    </row>
    <row r="2381" spans="7:8" x14ac:dyDescent="0.25">
      <c r="G2381" s="101"/>
      <c r="H2381" s="100"/>
    </row>
    <row r="2382" spans="7:8" x14ac:dyDescent="0.25">
      <c r="G2382" s="101"/>
      <c r="H2382" s="100"/>
    </row>
    <row r="2383" spans="7:8" x14ac:dyDescent="0.25">
      <c r="G2383" s="101"/>
      <c r="H2383" s="100"/>
    </row>
    <row r="2384" spans="7:8" x14ac:dyDescent="0.25">
      <c r="G2384" s="101"/>
      <c r="H2384" s="100"/>
    </row>
    <row r="2385" spans="7:8" x14ac:dyDescent="0.25">
      <c r="G2385" s="101"/>
      <c r="H2385" s="100"/>
    </row>
    <row r="2386" spans="7:8" x14ac:dyDescent="0.25">
      <c r="G2386" s="101"/>
      <c r="H2386" s="100"/>
    </row>
    <row r="2387" spans="7:8" x14ac:dyDescent="0.25">
      <c r="G2387" s="101"/>
      <c r="H2387" s="100"/>
    </row>
    <row r="2388" spans="7:8" x14ac:dyDescent="0.25">
      <c r="G2388" s="101"/>
      <c r="H2388" s="100"/>
    </row>
    <row r="2389" spans="7:8" x14ac:dyDescent="0.25">
      <c r="G2389" s="101"/>
      <c r="H2389" s="100"/>
    </row>
    <row r="2390" spans="7:8" x14ac:dyDescent="0.25">
      <c r="G2390" s="101"/>
      <c r="H2390" s="100"/>
    </row>
    <row r="2391" spans="7:8" x14ac:dyDescent="0.25">
      <c r="G2391" s="101"/>
      <c r="H2391" s="100"/>
    </row>
    <row r="2392" spans="7:8" x14ac:dyDescent="0.25">
      <c r="G2392" s="101"/>
      <c r="H2392" s="100"/>
    </row>
    <row r="2393" spans="7:8" x14ac:dyDescent="0.25">
      <c r="G2393" s="101"/>
      <c r="H2393" s="100"/>
    </row>
    <row r="2394" spans="7:8" x14ac:dyDescent="0.25">
      <c r="G2394" s="101"/>
      <c r="H2394" s="100"/>
    </row>
    <row r="2395" spans="7:8" x14ac:dyDescent="0.25">
      <c r="G2395" s="101"/>
      <c r="H2395" s="100"/>
    </row>
    <row r="2396" spans="7:8" x14ac:dyDescent="0.25">
      <c r="G2396" s="101"/>
      <c r="H2396" s="100"/>
    </row>
    <row r="2397" spans="7:8" x14ac:dyDescent="0.25">
      <c r="G2397" s="101"/>
      <c r="H2397" s="100"/>
    </row>
    <row r="2398" spans="7:8" x14ac:dyDescent="0.25">
      <c r="G2398" s="101"/>
      <c r="H2398" s="100"/>
    </row>
    <row r="2399" spans="7:8" x14ac:dyDescent="0.25">
      <c r="G2399" s="101"/>
      <c r="H2399" s="100"/>
    </row>
    <row r="2400" spans="7:8" x14ac:dyDescent="0.25">
      <c r="G2400" s="101"/>
      <c r="H2400" s="100"/>
    </row>
    <row r="2401" spans="7:8" x14ac:dyDescent="0.25">
      <c r="G2401" s="101"/>
      <c r="H2401" s="100"/>
    </row>
    <row r="2402" spans="7:8" x14ac:dyDescent="0.25">
      <c r="G2402" s="101"/>
      <c r="H2402" s="100"/>
    </row>
    <row r="2403" spans="7:8" x14ac:dyDescent="0.25">
      <c r="G2403" s="101"/>
      <c r="H2403" s="100"/>
    </row>
    <row r="2404" spans="7:8" x14ac:dyDescent="0.25">
      <c r="G2404" s="101"/>
      <c r="H2404" s="100"/>
    </row>
    <row r="2405" spans="7:8" x14ac:dyDescent="0.25">
      <c r="G2405" s="101"/>
      <c r="H2405" s="100"/>
    </row>
    <row r="2406" spans="7:8" x14ac:dyDescent="0.25">
      <c r="G2406" s="101"/>
      <c r="H2406" s="100"/>
    </row>
    <row r="2407" spans="7:8" x14ac:dyDescent="0.25">
      <c r="G2407" s="101"/>
      <c r="H2407" s="100"/>
    </row>
    <row r="2408" spans="7:8" x14ac:dyDescent="0.25">
      <c r="G2408" s="101"/>
      <c r="H2408" s="100"/>
    </row>
    <row r="2409" spans="7:8" x14ac:dyDescent="0.25">
      <c r="G2409" s="101"/>
      <c r="H2409" s="100"/>
    </row>
    <row r="2410" spans="7:8" x14ac:dyDescent="0.25">
      <c r="G2410" s="101"/>
      <c r="H2410" s="100"/>
    </row>
    <row r="2411" spans="7:8" x14ac:dyDescent="0.25">
      <c r="G2411" s="101"/>
      <c r="H2411" s="100"/>
    </row>
    <row r="2412" spans="7:8" x14ac:dyDescent="0.25">
      <c r="G2412" s="101"/>
      <c r="H2412" s="100"/>
    </row>
    <row r="2413" spans="7:8" x14ac:dyDescent="0.25">
      <c r="G2413" s="101"/>
      <c r="H2413" s="100"/>
    </row>
    <row r="2414" spans="7:8" x14ac:dyDescent="0.25">
      <c r="G2414" s="101"/>
      <c r="H2414" s="100"/>
    </row>
    <row r="2415" spans="7:8" x14ac:dyDescent="0.25">
      <c r="G2415" s="101"/>
      <c r="H2415" s="100"/>
    </row>
    <row r="2416" spans="7:8" x14ac:dyDescent="0.25">
      <c r="G2416" s="101"/>
      <c r="H2416" s="100"/>
    </row>
    <row r="2417" spans="7:8" x14ac:dyDescent="0.25">
      <c r="G2417" s="101"/>
      <c r="H2417" s="100"/>
    </row>
    <row r="2418" spans="7:8" x14ac:dyDescent="0.25">
      <c r="G2418" s="101"/>
      <c r="H2418" s="100"/>
    </row>
    <row r="2419" spans="7:8" x14ac:dyDescent="0.25">
      <c r="G2419" s="101"/>
      <c r="H2419" s="100"/>
    </row>
    <row r="2420" spans="7:8" x14ac:dyDescent="0.25">
      <c r="G2420" s="101"/>
      <c r="H2420" s="100"/>
    </row>
    <row r="2421" spans="7:8" x14ac:dyDescent="0.25">
      <c r="G2421" s="101"/>
      <c r="H2421" s="100"/>
    </row>
    <row r="2422" spans="7:8" x14ac:dyDescent="0.25">
      <c r="G2422" s="101"/>
      <c r="H2422" s="100"/>
    </row>
    <row r="2423" spans="7:8" x14ac:dyDescent="0.25">
      <c r="G2423" s="101"/>
      <c r="H2423" s="100"/>
    </row>
    <row r="2424" spans="7:8" x14ac:dyDescent="0.25">
      <c r="G2424" s="101"/>
      <c r="H2424" s="100"/>
    </row>
    <row r="2425" spans="7:8" x14ac:dyDescent="0.25">
      <c r="G2425" s="101"/>
      <c r="H2425" s="100"/>
    </row>
    <row r="2426" spans="7:8" x14ac:dyDescent="0.25">
      <c r="G2426" s="101"/>
      <c r="H2426" s="100"/>
    </row>
    <row r="2427" spans="7:8" x14ac:dyDescent="0.25">
      <c r="G2427" s="101"/>
      <c r="H2427" s="100"/>
    </row>
    <row r="2428" spans="7:8" x14ac:dyDescent="0.25">
      <c r="G2428" s="101"/>
      <c r="H2428" s="100"/>
    </row>
    <row r="2429" spans="7:8" x14ac:dyDescent="0.25">
      <c r="G2429" s="101"/>
      <c r="H2429" s="100"/>
    </row>
    <row r="2430" spans="7:8" x14ac:dyDescent="0.25">
      <c r="G2430" s="101"/>
      <c r="H2430" s="100"/>
    </row>
    <row r="2431" spans="7:8" x14ac:dyDescent="0.25">
      <c r="G2431" s="101"/>
      <c r="H2431" s="100"/>
    </row>
    <row r="2432" spans="7:8" x14ac:dyDescent="0.25">
      <c r="G2432" s="101"/>
      <c r="H2432" s="100"/>
    </row>
    <row r="2433" spans="7:8" x14ac:dyDescent="0.25">
      <c r="G2433" s="101"/>
      <c r="H2433" s="100"/>
    </row>
    <row r="2434" spans="7:8" x14ac:dyDescent="0.25">
      <c r="G2434" s="101"/>
      <c r="H2434" s="100"/>
    </row>
    <row r="2435" spans="7:8" x14ac:dyDescent="0.25">
      <c r="G2435" s="101"/>
      <c r="H2435" s="100"/>
    </row>
    <row r="2436" spans="7:8" x14ac:dyDescent="0.25">
      <c r="G2436" s="101"/>
      <c r="H2436" s="100"/>
    </row>
    <row r="2437" spans="7:8" x14ac:dyDescent="0.25">
      <c r="G2437" s="101"/>
      <c r="H2437" s="100"/>
    </row>
    <row r="2438" spans="7:8" x14ac:dyDescent="0.25">
      <c r="G2438" s="101"/>
      <c r="H2438" s="100"/>
    </row>
    <row r="2439" spans="7:8" x14ac:dyDescent="0.25">
      <c r="G2439" s="101"/>
      <c r="H2439" s="100"/>
    </row>
    <row r="2440" spans="7:8" x14ac:dyDescent="0.25">
      <c r="G2440" s="101"/>
      <c r="H2440" s="100"/>
    </row>
    <row r="2441" spans="7:8" x14ac:dyDescent="0.25">
      <c r="G2441" s="101"/>
      <c r="H2441" s="100"/>
    </row>
    <row r="2442" spans="7:8" x14ac:dyDescent="0.25">
      <c r="G2442" s="101"/>
      <c r="H2442" s="100"/>
    </row>
    <row r="2443" spans="7:8" x14ac:dyDescent="0.25">
      <c r="G2443" s="101"/>
      <c r="H2443" s="100"/>
    </row>
    <row r="2444" spans="7:8" x14ac:dyDescent="0.25">
      <c r="G2444" s="101"/>
      <c r="H2444" s="100"/>
    </row>
    <row r="2445" spans="7:8" x14ac:dyDescent="0.25">
      <c r="G2445" s="101"/>
      <c r="H2445" s="100"/>
    </row>
    <row r="2446" spans="7:8" x14ac:dyDescent="0.25">
      <c r="G2446" s="101"/>
      <c r="H2446" s="100"/>
    </row>
    <row r="2447" spans="7:8" x14ac:dyDescent="0.25">
      <c r="G2447" s="101"/>
      <c r="H2447" s="100"/>
    </row>
    <row r="2448" spans="7:8" x14ac:dyDescent="0.25">
      <c r="G2448" s="101"/>
      <c r="H2448" s="100"/>
    </row>
    <row r="2449" spans="7:8" x14ac:dyDescent="0.25">
      <c r="G2449" s="101"/>
      <c r="H2449" s="100"/>
    </row>
    <row r="2450" spans="7:8" x14ac:dyDescent="0.25">
      <c r="G2450" s="101"/>
      <c r="H2450" s="100"/>
    </row>
    <row r="2451" spans="7:8" x14ac:dyDescent="0.25">
      <c r="G2451" s="101"/>
      <c r="H2451" s="100"/>
    </row>
    <row r="2452" spans="7:8" x14ac:dyDescent="0.25">
      <c r="G2452" s="101"/>
      <c r="H2452" s="100"/>
    </row>
    <row r="2453" spans="7:8" x14ac:dyDescent="0.25">
      <c r="G2453" s="101"/>
      <c r="H2453" s="100"/>
    </row>
    <row r="2454" spans="7:8" x14ac:dyDescent="0.25">
      <c r="G2454" s="101"/>
      <c r="H2454" s="100"/>
    </row>
    <row r="2455" spans="7:8" x14ac:dyDescent="0.25">
      <c r="G2455" s="101"/>
      <c r="H2455" s="100"/>
    </row>
    <row r="2456" spans="7:8" x14ac:dyDescent="0.25">
      <c r="G2456" s="101"/>
      <c r="H2456" s="100"/>
    </row>
    <row r="2457" spans="7:8" x14ac:dyDescent="0.25">
      <c r="G2457" s="101"/>
      <c r="H2457" s="100"/>
    </row>
    <row r="2458" spans="7:8" x14ac:dyDescent="0.25">
      <c r="G2458" s="101"/>
      <c r="H2458" s="100"/>
    </row>
    <row r="2459" spans="7:8" x14ac:dyDescent="0.25">
      <c r="G2459" s="101"/>
      <c r="H2459" s="100"/>
    </row>
    <row r="2460" spans="7:8" x14ac:dyDescent="0.25">
      <c r="G2460" s="101"/>
      <c r="H2460" s="100"/>
    </row>
    <row r="2461" spans="7:8" x14ac:dyDescent="0.25">
      <c r="G2461" s="101"/>
      <c r="H2461" s="100"/>
    </row>
    <row r="2462" spans="7:8" x14ac:dyDescent="0.25">
      <c r="G2462" s="101"/>
      <c r="H2462" s="100"/>
    </row>
    <row r="2463" spans="7:8" x14ac:dyDescent="0.25">
      <c r="G2463" s="101"/>
      <c r="H2463" s="100"/>
    </row>
    <row r="2464" spans="7:8" x14ac:dyDescent="0.25">
      <c r="G2464" s="101"/>
      <c r="H2464" s="100"/>
    </row>
    <row r="2465" spans="7:8" x14ac:dyDescent="0.25">
      <c r="G2465" s="101"/>
      <c r="H2465" s="100"/>
    </row>
    <row r="2466" spans="7:8" x14ac:dyDescent="0.25">
      <c r="G2466" s="101"/>
      <c r="H2466" s="100"/>
    </row>
    <row r="2467" spans="7:8" x14ac:dyDescent="0.25">
      <c r="G2467" s="101"/>
      <c r="H2467" s="100"/>
    </row>
    <row r="2468" spans="7:8" x14ac:dyDescent="0.25">
      <c r="G2468" s="101"/>
      <c r="H2468" s="100"/>
    </row>
    <row r="2469" spans="7:8" x14ac:dyDescent="0.25">
      <c r="G2469" s="101"/>
      <c r="H2469" s="100"/>
    </row>
    <row r="2470" spans="7:8" x14ac:dyDescent="0.25">
      <c r="G2470" s="101"/>
      <c r="H2470" s="100"/>
    </row>
    <row r="2471" spans="7:8" x14ac:dyDescent="0.25">
      <c r="G2471" s="101"/>
      <c r="H2471" s="100"/>
    </row>
    <row r="2472" spans="7:8" x14ac:dyDescent="0.25">
      <c r="G2472" s="101"/>
      <c r="H2472" s="100"/>
    </row>
    <row r="2473" spans="7:8" x14ac:dyDescent="0.25">
      <c r="G2473" s="101"/>
      <c r="H2473" s="100"/>
    </row>
    <row r="2474" spans="7:8" x14ac:dyDescent="0.25">
      <c r="G2474" s="101"/>
      <c r="H2474" s="100"/>
    </row>
    <row r="2475" spans="7:8" x14ac:dyDescent="0.25">
      <c r="G2475" s="101"/>
      <c r="H2475" s="100"/>
    </row>
    <row r="2476" spans="7:8" x14ac:dyDescent="0.25">
      <c r="G2476" s="101"/>
      <c r="H2476" s="100"/>
    </row>
    <row r="2477" spans="7:8" x14ac:dyDescent="0.25">
      <c r="G2477" s="101"/>
      <c r="H2477" s="100"/>
    </row>
    <row r="2478" spans="7:8" x14ac:dyDescent="0.25">
      <c r="G2478" s="101"/>
      <c r="H2478" s="100"/>
    </row>
    <row r="2479" spans="7:8" x14ac:dyDescent="0.25">
      <c r="G2479" s="101"/>
      <c r="H2479" s="100"/>
    </row>
    <row r="2480" spans="7:8" x14ac:dyDescent="0.25">
      <c r="G2480" s="101"/>
      <c r="H2480" s="100"/>
    </row>
    <row r="2481" spans="7:8" x14ac:dyDescent="0.25">
      <c r="G2481" s="101"/>
      <c r="H2481" s="100"/>
    </row>
    <row r="2482" spans="7:8" x14ac:dyDescent="0.25">
      <c r="G2482" s="101"/>
      <c r="H2482" s="100"/>
    </row>
    <row r="2483" spans="7:8" x14ac:dyDescent="0.25">
      <c r="G2483" s="101"/>
      <c r="H2483" s="100"/>
    </row>
    <row r="2484" spans="7:8" x14ac:dyDescent="0.25">
      <c r="G2484" s="101"/>
      <c r="H2484" s="100"/>
    </row>
    <row r="2485" spans="7:8" x14ac:dyDescent="0.25">
      <c r="G2485" s="101"/>
      <c r="H2485" s="100"/>
    </row>
    <row r="2486" spans="7:8" x14ac:dyDescent="0.25">
      <c r="G2486" s="101"/>
      <c r="H2486" s="100"/>
    </row>
    <row r="2487" spans="7:8" x14ac:dyDescent="0.25">
      <c r="G2487" s="101"/>
      <c r="H2487" s="100"/>
    </row>
    <row r="2488" spans="7:8" x14ac:dyDescent="0.25">
      <c r="G2488" s="101"/>
      <c r="H2488" s="100"/>
    </row>
    <row r="2489" spans="7:8" x14ac:dyDescent="0.25">
      <c r="G2489" s="101"/>
      <c r="H2489" s="100"/>
    </row>
    <row r="2490" spans="7:8" x14ac:dyDescent="0.25">
      <c r="G2490" s="101"/>
      <c r="H2490" s="100"/>
    </row>
    <row r="2491" spans="7:8" x14ac:dyDescent="0.25">
      <c r="G2491" s="101"/>
      <c r="H2491" s="100"/>
    </row>
    <row r="2492" spans="7:8" x14ac:dyDescent="0.25">
      <c r="G2492" s="101"/>
      <c r="H2492" s="100"/>
    </row>
    <row r="2493" spans="7:8" x14ac:dyDescent="0.25">
      <c r="G2493" s="101"/>
      <c r="H2493" s="100"/>
    </row>
    <row r="2494" spans="7:8" x14ac:dyDescent="0.25">
      <c r="G2494" s="101"/>
      <c r="H2494" s="100"/>
    </row>
    <row r="2495" spans="7:8" x14ac:dyDescent="0.25">
      <c r="G2495" s="101"/>
      <c r="H2495" s="100"/>
    </row>
    <row r="2496" spans="7:8" x14ac:dyDescent="0.25">
      <c r="G2496" s="101"/>
      <c r="H2496" s="100"/>
    </row>
    <row r="2497" spans="7:8" x14ac:dyDescent="0.25">
      <c r="G2497" s="101"/>
      <c r="H2497" s="100"/>
    </row>
    <row r="2498" spans="7:8" x14ac:dyDescent="0.25">
      <c r="G2498" s="101"/>
      <c r="H2498" s="100"/>
    </row>
    <row r="2499" spans="7:8" x14ac:dyDescent="0.25">
      <c r="G2499" s="101"/>
      <c r="H2499" s="100"/>
    </row>
    <row r="2500" spans="7:8" x14ac:dyDescent="0.25">
      <c r="G2500" s="101"/>
      <c r="H2500" s="100"/>
    </row>
    <row r="2501" spans="7:8" x14ac:dyDescent="0.25">
      <c r="G2501" s="101"/>
      <c r="H2501" s="100"/>
    </row>
    <row r="2502" spans="7:8" x14ac:dyDescent="0.25">
      <c r="G2502" s="101"/>
      <c r="H2502" s="100"/>
    </row>
    <row r="2503" spans="7:8" x14ac:dyDescent="0.25">
      <c r="G2503" s="101"/>
      <c r="H2503" s="100"/>
    </row>
    <row r="2504" spans="7:8" x14ac:dyDescent="0.25">
      <c r="G2504" s="101"/>
      <c r="H2504" s="100"/>
    </row>
    <row r="2505" spans="7:8" x14ac:dyDescent="0.25">
      <c r="G2505" s="101"/>
      <c r="H2505" s="100"/>
    </row>
    <row r="2506" spans="7:8" x14ac:dyDescent="0.25">
      <c r="G2506" s="101"/>
      <c r="H2506" s="100"/>
    </row>
    <row r="2507" spans="7:8" x14ac:dyDescent="0.25">
      <c r="G2507" s="101"/>
      <c r="H2507" s="100"/>
    </row>
    <row r="2508" spans="7:8" x14ac:dyDescent="0.25">
      <c r="G2508" s="101"/>
      <c r="H2508" s="100"/>
    </row>
    <row r="2509" spans="7:8" x14ac:dyDescent="0.25">
      <c r="G2509" s="101"/>
      <c r="H2509" s="100"/>
    </row>
    <row r="2510" spans="7:8" x14ac:dyDescent="0.25">
      <c r="G2510" s="101"/>
      <c r="H2510" s="100"/>
    </row>
    <row r="2511" spans="7:8" x14ac:dyDescent="0.25">
      <c r="G2511" s="101"/>
      <c r="H2511" s="100"/>
    </row>
    <row r="2512" spans="7:8" x14ac:dyDescent="0.25">
      <c r="G2512" s="101"/>
      <c r="H2512" s="100"/>
    </row>
    <row r="2513" spans="7:8" x14ac:dyDescent="0.25">
      <c r="G2513" s="101"/>
      <c r="H2513" s="100"/>
    </row>
    <row r="2514" spans="7:8" x14ac:dyDescent="0.25">
      <c r="G2514" s="101"/>
      <c r="H2514" s="100"/>
    </row>
    <row r="2515" spans="7:8" x14ac:dyDescent="0.25">
      <c r="G2515" s="101"/>
      <c r="H2515" s="100"/>
    </row>
    <row r="2516" spans="7:8" x14ac:dyDescent="0.25">
      <c r="G2516" s="101"/>
      <c r="H2516" s="100"/>
    </row>
    <row r="2517" spans="7:8" x14ac:dyDescent="0.25">
      <c r="G2517" s="101"/>
      <c r="H2517" s="100"/>
    </row>
    <row r="2518" spans="7:8" x14ac:dyDescent="0.25">
      <c r="G2518" s="101"/>
      <c r="H2518" s="100"/>
    </row>
    <row r="2519" spans="7:8" x14ac:dyDescent="0.25">
      <c r="G2519" s="101"/>
      <c r="H2519" s="100"/>
    </row>
    <row r="2520" spans="7:8" x14ac:dyDescent="0.25">
      <c r="G2520" s="101"/>
      <c r="H2520" s="100"/>
    </row>
    <row r="2521" spans="7:8" x14ac:dyDescent="0.25">
      <c r="G2521" s="101"/>
      <c r="H2521" s="100"/>
    </row>
    <row r="2522" spans="7:8" x14ac:dyDescent="0.25">
      <c r="G2522" s="101"/>
      <c r="H2522" s="100"/>
    </row>
    <row r="2523" spans="7:8" x14ac:dyDescent="0.25">
      <c r="G2523" s="101"/>
      <c r="H2523" s="100"/>
    </row>
    <row r="2524" spans="7:8" x14ac:dyDescent="0.25">
      <c r="G2524" s="101"/>
      <c r="H2524" s="100"/>
    </row>
    <row r="2525" spans="7:8" x14ac:dyDescent="0.25">
      <c r="G2525" s="101"/>
      <c r="H2525" s="100"/>
    </row>
    <row r="2526" spans="7:8" x14ac:dyDescent="0.25">
      <c r="G2526" s="101"/>
      <c r="H2526" s="100"/>
    </row>
    <row r="2527" spans="7:8" x14ac:dyDescent="0.25">
      <c r="G2527" s="101"/>
      <c r="H2527" s="100"/>
    </row>
    <row r="2528" spans="7:8" x14ac:dyDescent="0.25">
      <c r="G2528" s="101"/>
      <c r="H2528" s="100"/>
    </row>
    <row r="2529" spans="7:8" x14ac:dyDescent="0.25">
      <c r="G2529" s="101"/>
      <c r="H2529" s="100"/>
    </row>
    <row r="2530" spans="7:8" x14ac:dyDescent="0.25">
      <c r="G2530" s="101"/>
      <c r="H2530" s="100"/>
    </row>
    <row r="2531" spans="7:8" x14ac:dyDescent="0.25">
      <c r="G2531" s="101"/>
      <c r="H2531" s="100"/>
    </row>
    <row r="2532" spans="7:8" x14ac:dyDescent="0.25">
      <c r="G2532" s="101"/>
      <c r="H2532" s="100"/>
    </row>
    <row r="2533" spans="7:8" x14ac:dyDescent="0.25">
      <c r="G2533" s="101"/>
      <c r="H2533" s="100"/>
    </row>
    <row r="2534" spans="7:8" x14ac:dyDescent="0.25">
      <c r="G2534" s="101"/>
      <c r="H2534" s="100"/>
    </row>
    <row r="2535" spans="7:8" x14ac:dyDescent="0.25">
      <c r="G2535" s="101"/>
      <c r="H2535" s="100"/>
    </row>
    <row r="2536" spans="7:8" x14ac:dyDescent="0.25">
      <c r="G2536" s="101"/>
      <c r="H2536" s="100"/>
    </row>
    <row r="2537" spans="7:8" x14ac:dyDescent="0.25">
      <c r="G2537" s="101"/>
      <c r="H2537" s="100"/>
    </row>
    <row r="2538" spans="7:8" x14ac:dyDescent="0.25">
      <c r="G2538" s="101"/>
      <c r="H2538" s="100"/>
    </row>
    <row r="2539" spans="7:8" x14ac:dyDescent="0.25">
      <c r="G2539" s="101"/>
      <c r="H2539" s="100"/>
    </row>
    <row r="2540" spans="7:8" x14ac:dyDescent="0.25">
      <c r="G2540" s="101"/>
      <c r="H2540" s="100"/>
    </row>
    <row r="2541" spans="7:8" x14ac:dyDescent="0.25">
      <c r="G2541" s="101"/>
      <c r="H2541" s="100"/>
    </row>
    <row r="2542" spans="7:8" x14ac:dyDescent="0.25">
      <c r="G2542" s="101"/>
      <c r="H2542" s="100"/>
    </row>
    <row r="2543" spans="7:8" x14ac:dyDescent="0.25">
      <c r="G2543" s="101"/>
      <c r="H2543" s="100"/>
    </row>
    <row r="2544" spans="7:8" x14ac:dyDescent="0.25">
      <c r="G2544" s="101"/>
      <c r="H2544" s="100"/>
    </row>
    <row r="2545" spans="7:8" x14ac:dyDescent="0.25">
      <c r="G2545" s="101"/>
      <c r="H2545" s="100"/>
    </row>
    <row r="2546" spans="7:8" x14ac:dyDescent="0.25">
      <c r="G2546" s="101"/>
      <c r="H2546" s="100"/>
    </row>
    <row r="2547" spans="7:8" x14ac:dyDescent="0.25">
      <c r="G2547" s="101"/>
      <c r="H2547" s="100"/>
    </row>
    <row r="2548" spans="7:8" x14ac:dyDescent="0.25">
      <c r="G2548" s="101"/>
      <c r="H2548" s="100"/>
    </row>
    <row r="2549" spans="7:8" x14ac:dyDescent="0.25">
      <c r="G2549" s="101"/>
      <c r="H2549" s="100"/>
    </row>
    <row r="2550" spans="7:8" x14ac:dyDescent="0.25">
      <c r="G2550" s="101"/>
      <c r="H2550" s="100"/>
    </row>
    <row r="2551" spans="7:8" x14ac:dyDescent="0.25">
      <c r="G2551" s="101"/>
      <c r="H2551" s="100"/>
    </row>
    <row r="2552" spans="7:8" x14ac:dyDescent="0.25">
      <c r="G2552" s="101"/>
      <c r="H2552" s="100"/>
    </row>
    <row r="2553" spans="7:8" x14ac:dyDescent="0.25">
      <c r="G2553" s="101"/>
      <c r="H2553" s="100"/>
    </row>
    <row r="2554" spans="7:8" x14ac:dyDescent="0.25">
      <c r="G2554" s="101"/>
      <c r="H2554" s="100"/>
    </row>
    <row r="2555" spans="7:8" x14ac:dyDescent="0.25">
      <c r="G2555" s="101"/>
      <c r="H2555" s="100"/>
    </row>
    <row r="2556" spans="7:8" x14ac:dyDescent="0.25">
      <c r="G2556" s="101"/>
      <c r="H2556" s="100"/>
    </row>
    <row r="2557" spans="7:8" x14ac:dyDescent="0.25">
      <c r="G2557" s="101"/>
      <c r="H2557" s="100"/>
    </row>
    <row r="2558" spans="7:8" x14ac:dyDescent="0.25">
      <c r="G2558" s="101"/>
      <c r="H2558" s="100"/>
    </row>
    <row r="2559" spans="7:8" x14ac:dyDescent="0.25">
      <c r="G2559" s="101"/>
      <c r="H2559" s="100"/>
    </row>
    <row r="2560" spans="7:8" x14ac:dyDescent="0.25">
      <c r="G2560" s="101"/>
      <c r="H2560" s="100"/>
    </row>
    <row r="2561" spans="7:8" x14ac:dyDescent="0.25">
      <c r="G2561" s="101"/>
      <c r="H2561" s="100"/>
    </row>
    <row r="2562" spans="7:8" x14ac:dyDescent="0.25">
      <c r="G2562" s="101"/>
      <c r="H2562" s="100"/>
    </row>
    <row r="2563" spans="7:8" x14ac:dyDescent="0.25">
      <c r="G2563" s="101"/>
      <c r="H2563" s="100"/>
    </row>
    <row r="2564" spans="7:8" x14ac:dyDescent="0.25">
      <c r="G2564" s="101"/>
      <c r="H2564" s="100"/>
    </row>
    <row r="2565" spans="7:8" x14ac:dyDescent="0.25">
      <c r="G2565" s="101"/>
      <c r="H2565" s="100"/>
    </row>
    <row r="2566" spans="7:8" x14ac:dyDescent="0.25">
      <c r="G2566" s="101"/>
      <c r="H2566" s="100"/>
    </row>
    <row r="2567" spans="7:8" x14ac:dyDescent="0.25">
      <c r="G2567" s="101"/>
      <c r="H2567" s="100"/>
    </row>
    <row r="2568" spans="7:8" x14ac:dyDescent="0.25">
      <c r="G2568" s="101"/>
      <c r="H2568" s="100"/>
    </row>
    <row r="2569" spans="7:8" x14ac:dyDescent="0.25">
      <c r="G2569" s="101"/>
      <c r="H2569" s="100"/>
    </row>
    <row r="2570" spans="7:8" x14ac:dyDescent="0.25">
      <c r="G2570" s="101"/>
      <c r="H2570" s="100"/>
    </row>
    <row r="2571" spans="7:8" x14ac:dyDescent="0.25">
      <c r="G2571" s="101"/>
      <c r="H2571" s="100"/>
    </row>
    <row r="2572" spans="7:8" x14ac:dyDescent="0.25">
      <c r="G2572" s="101"/>
      <c r="H2572" s="100"/>
    </row>
    <row r="2573" spans="7:8" x14ac:dyDescent="0.25">
      <c r="G2573" s="101"/>
      <c r="H2573" s="100"/>
    </row>
    <row r="2574" spans="7:8" x14ac:dyDescent="0.25">
      <c r="G2574" s="101"/>
      <c r="H2574" s="100"/>
    </row>
    <row r="2575" spans="7:8" x14ac:dyDescent="0.25">
      <c r="G2575" s="101"/>
      <c r="H2575" s="100"/>
    </row>
    <row r="2576" spans="7:8" x14ac:dyDescent="0.25">
      <c r="G2576" s="101"/>
      <c r="H2576" s="100"/>
    </row>
    <row r="2577" spans="7:8" x14ac:dyDescent="0.25">
      <c r="G2577" s="101"/>
      <c r="H2577" s="100"/>
    </row>
    <row r="2578" spans="7:8" x14ac:dyDescent="0.25">
      <c r="G2578" s="101"/>
      <c r="H2578" s="100"/>
    </row>
    <row r="2579" spans="7:8" x14ac:dyDescent="0.25">
      <c r="G2579" s="101"/>
      <c r="H2579" s="100"/>
    </row>
    <row r="2580" spans="7:8" x14ac:dyDescent="0.25">
      <c r="G2580" s="101"/>
      <c r="H2580" s="100"/>
    </row>
    <row r="2581" spans="7:8" x14ac:dyDescent="0.25">
      <c r="G2581" s="101"/>
      <c r="H2581" s="100"/>
    </row>
    <row r="2582" spans="7:8" x14ac:dyDescent="0.25">
      <c r="G2582" s="101"/>
      <c r="H2582" s="100"/>
    </row>
    <row r="2583" spans="7:8" x14ac:dyDescent="0.25">
      <c r="G2583" s="101"/>
      <c r="H2583" s="100"/>
    </row>
    <row r="2584" spans="7:8" x14ac:dyDescent="0.25">
      <c r="G2584" s="101"/>
      <c r="H2584" s="100"/>
    </row>
    <row r="2585" spans="7:8" x14ac:dyDescent="0.25">
      <c r="G2585" s="101"/>
      <c r="H2585" s="100"/>
    </row>
    <row r="2586" spans="7:8" x14ac:dyDescent="0.25">
      <c r="G2586" s="101"/>
      <c r="H2586" s="100"/>
    </row>
    <row r="2587" spans="7:8" x14ac:dyDescent="0.25">
      <c r="G2587" s="101"/>
      <c r="H2587" s="100"/>
    </row>
    <row r="2588" spans="7:8" x14ac:dyDescent="0.25">
      <c r="G2588" s="101"/>
      <c r="H2588" s="100"/>
    </row>
    <row r="2589" spans="7:8" x14ac:dyDescent="0.25">
      <c r="G2589" s="101"/>
      <c r="H2589" s="100"/>
    </row>
    <row r="2590" spans="7:8" x14ac:dyDescent="0.25">
      <c r="G2590" s="101"/>
      <c r="H2590" s="100"/>
    </row>
    <row r="2591" spans="7:8" x14ac:dyDescent="0.25">
      <c r="G2591" s="101"/>
      <c r="H2591" s="100"/>
    </row>
    <row r="2592" spans="7:8" x14ac:dyDescent="0.25">
      <c r="G2592" s="101"/>
      <c r="H2592" s="100"/>
    </row>
    <row r="2593" spans="7:8" x14ac:dyDescent="0.25">
      <c r="G2593" s="101"/>
      <c r="H2593" s="100"/>
    </row>
    <row r="2594" spans="7:8" x14ac:dyDescent="0.25">
      <c r="G2594" s="101"/>
      <c r="H2594" s="100"/>
    </row>
    <row r="2595" spans="7:8" x14ac:dyDescent="0.25">
      <c r="G2595" s="101"/>
      <c r="H2595" s="100"/>
    </row>
    <row r="2596" spans="7:8" x14ac:dyDescent="0.25">
      <c r="G2596" s="101"/>
      <c r="H2596" s="100"/>
    </row>
    <row r="2597" spans="7:8" x14ac:dyDescent="0.25">
      <c r="G2597" s="101"/>
      <c r="H2597" s="100"/>
    </row>
    <row r="2598" spans="7:8" x14ac:dyDescent="0.25">
      <c r="G2598" s="101"/>
      <c r="H2598" s="100"/>
    </row>
    <row r="2599" spans="7:8" x14ac:dyDescent="0.25">
      <c r="G2599" s="101"/>
      <c r="H2599" s="100"/>
    </row>
    <row r="2600" spans="7:8" x14ac:dyDescent="0.25">
      <c r="G2600" s="101"/>
      <c r="H2600" s="100"/>
    </row>
    <row r="2601" spans="7:8" x14ac:dyDescent="0.25">
      <c r="G2601" s="101"/>
      <c r="H2601" s="100"/>
    </row>
    <row r="2602" spans="7:8" x14ac:dyDescent="0.25">
      <c r="G2602" s="101"/>
      <c r="H2602" s="100"/>
    </row>
    <row r="2603" spans="7:8" x14ac:dyDescent="0.25">
      <c r="G2603" s="101"/>
      <c r="H2603" s="100"/>
    </row>
    <row r="2604" spans="7:8" x14ac:dyDescent="0.25">
      <c r="G2604" s="101"/>
      <c r="H2604" s="100"/>
    </row>
    <row r="2605" spans="7:8" x14ac:dyDescent="0.25">
      <c r="G2605" s="101"/>
      <c r="H2605" s="100"/>
    </row>
    <row r="2606" spans="7:8" x14ac:dyDescent="0.25">
      <c r="G2606" s="101"/>
      <c r="H2606" s="100"/>
    </row>
    <row r="2607" spans="7:8" x14ac:dyDescent="0.25">
      <c r="G2607" s="101"/>
      <c r="H2607" s="100"/>
    </row>
    <row r="2608" spans="7:8" x14ac:dyDescent="0.25">
      <c r="G2608" s="101"/>
      <c r="H2608" s="100"/>
    </row>
    <row r="2609" spans="7:8" x14ac:dyDescent="0.25">
      <c r="G2609" s="101"/>
      <c r="H2609" s="100"/>
    </row>
    <row r="2610" spans="7:8" x14ac:dyDescent="0.25">
      <c r="G2610" s="101"/>
      <c r="H2610" s="100"/>
    </row>
    <row r="2611" spans="7:8" x14ac:dyDescent="0.25">
      <c r="G2611" s="101"/>
      <c r="H2611" s="100"/>
    </row>
    <row r="2612" spans="7:8" x14ac:dyDescent="0.25">
      <c r="G2612" s="101"/>
      <c r="H2612" s="100"/>
    </row>
    <row r="2613" spans="7:8" x14ac:dyDescent="0.25">
      <c r="G2613" s="101"/>
      <c r="H2613" s="100"/>
    </row>
    <row r="2614" spans="7:8" x14ac:dyDescent="0.25">
      <c r="G2614" s="101"/>
      <c r="H2614" s="100"/>
    </row>
    <row r="2615" spans="7:8" x14ac:dyDescent="0.25">
      <c r="G2615" s="101"/>
      <c r="H2615" s="100"/>
    </row>
    <row r="2616" spans="7:8" x14ac:dyDescent="0.25">
      <c r="G2616" s="101"/>
      <c r="H2616" s="100"/>
    </row>
    <row r="2617" spans="7:8" x14ac:dyDescent="0.25">
      <c r="G2617" s="101"/>
      <c r="H2617" s="100"/>
    </row>
    <row r="2618" spans="7:8" x14ac:dyDescent="0.25">
      <c r="G2618" s="101"/>
      <c r="H2618" s="100"/>
    </row>
    <row r="2619" spans="7:8" x14ac:dyDescent="0.25">
      <c r="G2619" s="101"/>
      <c r="H2619" s="100"/>
    </row>
    <row r="2620" spans="7:8" x14ac:dyDescent="0.25">
      <c r="G2620" s="101"/>
      <c r="H2620" s="100"/>
    </row>
    <row r="2621" spans="7:8" x14ac:dyDescent="0.25">
      <c r="G2621" s="101"/>
      <c r="H2621" s="100"/>
    </row>
    <row r="2622" spans="7:8" x14ac:dyDescent="0.25">
      <c r="G2622" s="101"/>
      <c r="H2622" s="100"/>
    </row>
    <row r="2623" spans="7:8" x14ac:dyDescent="0.25">
      <c r="G2623" s="101"/>
      <c r="H2623" s="100"/>
    </row>
    <row r="2624" spans="7:8" x14ac:dyDescent="0.25">
      <c r="G2624" s="101"/>
      <c r="H2624" s="100"/>
    </row>
    <row r="2625" spans="7:8" x14ac:dyDescent="0.25">
      <c r="G2625" s="101"/>
      <c r="H2625" s="100"/>
    </row>
    <row r="2626" spans="7:8" x14ac:dyDescent="0.25">
      <c r="G2626" s="101"/>
      <c r="H2626" s="100"/>
    </row>
    <row r="2627" spans="7:8" x14ac:dyDescent="0.25">
      <c r="G2627" s="101"/>
      <c r="H2627" s="100"/>
    </row>
    <row r="2628" spans="7:8" x14ac:dyDescent="0.25">
      <c r="G2628" s="101"/>
      <c r="H2628" s="100"/>
    </row>
    <row r="2629" spans="7:8" x14ac:dyDescent="0.25">
      <c r="G2629" s="101"/>
      <c r="H2629" s="100"/>
    </row>
    <row r="2630" spans="7:8" x14ac:dyDescent="0.25">
      <c r="G2630" s="101"/>
      <c r="H2630" s="100"/>
    </row>
    <row r="2631" spans="7:8" x14ac:dyDescent="0.25">
      <c r="G2631" s="101"/>
      <c r="H2631" s="100"/>
    </row>
    <row r="2632" spans="7:8" x14ac:dyDescent="0.25">
      <c r="G2632" s="101"/>
      <c r="H2632" s="100"/>
    </row>
    <row r="2633" spans="7:8" x14ac:dyDescent="0.25">
      <c r="G2633" s="101"/>
      <c r="H2633" s="100"/>
    </row>
    <row r="2634" spans="7:8" x14ac:dyDescent="0.25">
      <c r="G2634" s="101"/>
      <c r="H2634" s="100"/>
    </row>
    <row r="2635" spans="7:8" x14ac:dyDescent="0.25">
      <c r="G2635" s="101"/>
      <c r="H2635" s="100"/>
    </row>
    <row r="2636" spans="7:8" x14ac:dyDescent="0.25">
      <c r="G2636" s="101"/>
      <c r="H2636" s="100"/>
    </row>
    <row r="2637" spans="7:8" x14ac:dyDescent="0.25">
      <c r="G2637" s="101"/>
      <c r="H2637" s="100"/>
    </row>
    <row r="2638" spans="7:8" x14ac:dyDescent="0.25">
      <c r="G2638" s="101"/>
      <c r="H2638" s="100"/>
    </row>
    <row r="2639" spans="7:8" x14ac:dyDescent="0.25">
      <c r="G2639" s="101"/>
      <c r="H2639" s="100"/>
    </row>
    <row r="2640" spans="7:8" x14ac:dyDescent="0.25">
      <c r="G2640" s="101"/>
      <c r="H2640" s="100"/>
    </row>
    <row r="2641" spans="7:8" x14ac:dyDescent="0.25">
      <c r="G2641" s="101"/>
      <c r="H2641" s="100"/>
    </row>
    <row r="2642" spans="7:8" x14ac:dyDescent="0.25">
      <c r="G2642" s="101"/>
      <c r="H2642" s="100"/>
    </row>
    <row r="2643" spans="7:8" x14ac:dyDescent="0.25">
      <c r="G2643" s="101"/>
      <c r="H2643" s="100"/>
    </row>
    <row r="2644" spans="7:8" x14ac:dyDescent="0.25">
      <c r="G2644" s="101"/>
      <c r="H2644" s="100"/>
    </row>
    <row r="2645" spans="7:8" x14ac:dyDescent="0.25">
      <c r="G2645" s="101"/>
      <c r="H2645" s="100"/>
    </row>
    <row r="2646" spans="7:8" x14ac:dyDescent="0.25">
      <c r="G2646" s="101"/>
      <c r="H2646" s="100"/>
    </row>
    <row r="2647" spans="7:8" x14ac:dyDescent="0.25">
      <c r="G2647" s="101"/>
      <c r="H2647" s="100"/>
    </row>
    <row r="2648" spans="7:8" x14ac:dyDescent="0.25">
      <c r="G2648" s="101"/>
      <c r="H2648" s="100"/>
    </row>
    <row r="2649" spans="7:8" x14ac:dyDescent="0.25">
      <c r="G2649" s="101"/>
      <c r="H2649" s="100"/>
    </row>
    <row r="2650" spans="7:8" x14ac:dyDescent="0.25">
      <c r="G2650" s="101"/>
      <c r="H2650" s="100"/>
    </row>
    <row r="2651" spans="7:8" x14ac:dyDescent="0.25">
      <c r="G2651" s="101"/>
      <c r="H2651" s="100"/>
    </row>
    <row r="2652" spans="7:8" x14ac:dyDescent="0.25">
      <c r="G2652" s="101"/>
      <c r="H2652" s="100"/>
    </row>
    <row r="2653" spans="7:8" x14ac:dyDescent="0.25">
      <c r="G2653" s="101"/>
      <c r="H2653" s="100"/>
    </row>
    <row r="2654" spans="7:8" x14ac:dyDescent="0.25">
      <c r="G2654" s="101"/>
      <c r="H2654" s="100"/>
    </row>
    <row r="2655" spans="7:8" x14ac:dyDescent="0.25">
      <c r="G2655" s="101"/>
      <c r="H2655" s="100"/>
    </row>
    <row r="2656" spans="7:8" x14ac:dyDescent="0.25">
      <c r="G2656" s="101"/>
      <c r="H2656" s="100"/>
    </row>
    <row r="2657" spans="7:8" x14ac:dyDescent="0.25">
      <c r="G2657" s="101"/>
      <c r="H2657" s="100"/>
    </row>
    <row r="2658" spans="7:8" x14ac:dyDescent="0.25">
      <c r="G2658" s="101"/>
      <c r="H2658" s="100"/>
    </row>
    <row r="2659" spans="7:8" x14ac:dyDescent="0.25">
      <c r="G2659" s="101"/>
      <c r="H2659" s="100"/>
    </row>
    <row r="2660" spans="7:8" x14ac:dyDescent="0.25">
      <c r="G2660" s="101"/>
      <c r="H2660" s="100"/>
    </row>
    <row r="2661" spans="7:8" x14ac:dyDescent="0.25">
      <c r="G2661" s="101"/>
      <c r="H2661" s="100"/>
    </row>
    <row r="2662" spans="7:8" x14ac:dyDescent="0.25">
      <c r="G2662" s="101"/>
      <c r="H2662" s="100"/>
    </row>
    <row r="2663" spans="7:8" x14ac:dyDescent="0.25">
      <c r="G2663" s="101"/>
      <c r="H2663" s="100"/>
    </row>
    <row r="2664" spans="7:8" x14ac:dyDescent="0.25">
      <c r="G2664" s="101"/>
      <c r="H2664" s="100"/>
    </row>
    <row r="2665" spans="7:8" x14ac:dyDescent="0.25">
      <c r="G2665" s="101"/>
      <c r="H2665" s="100"/>
    </row>
    <row r="2666" spans="7:8" x14ac:dyDescent="0.25">
      <c r="G2666" s="101"/>
      <c r="H2666" s="100"/>
    </row>
    <row r="2667" spans="7:8" x14ac:dyDescent="0.25">
      <c r="G2667" s="101"/>
      <c r="H2667" s="100"/>
    </row>
    <row r="2668" spans="7:8" x14ac:dyDescent="0.25">
      <c r="G2668" s="101"/>
      <c r="H2668" s="100"/>
    </row>
    <row r="2669" spans="7:8" x14ac:dyDescent="0.25">
      <c r="G2669" s="101"/>
      <c r="H2669" s="100"/>
    </row>
    <row r="2670" spans="7:8" x14ac:dyDescent="0.25">
      <c r="G2670" s="101"/>
      <c r="H2670" s="100"/>
    </row>
    <row r="2671" spans="7:8" x14ac:dyDescent="0.25">
      <c r="G2671" s="101"/>
      <c r="H2671" s="100"/>
    </row>
    <row r="2672" spans="7:8" x14ac:dyDescent="0.25">
      <c r="G2672" s="101"/>
      <c r="H2672" s="100"/>
    </row>
    <row r="2673" spans="7:8" x14ac:dyDescent="0.25">
      <c r="G2673" s="101"/>
      <c r="H2673" s="100"/>
    </row>
    <row r="2674" spans="7:8" x14ac:dyDescent="0.25">
      <c r="G2674" s="101"/>
      <c r="H2674" s="100"/>
    </row>
    <row r="2675" spans="7:8" x14ac:dyDescent="0.25">
      <c r="G2675" s="101"/>
      <c r="H2675" s="100"/>
    </row>
    <row r="2676" spans="7:8" x14ac:dyDescent="0.25">
      <c r="G2676" s="101"/>
      <c r="H2676" s="100"/>
    </row>
    <row r="2677" spans="7:8" x14ac:dyDescent="0.25">
      <c r="G2677" s="101"/>
      <c r="H2677" s="100"/>
    </row>
    <row r="2678" spans="7:8" x14ac:dyDescent="0.25">
      <c r="G2678" s="101"/>
      <c r="H2678" s="100"/>
    </row>
    <row r="2679" spans="7:8" x14ac:dyDescent="0.25">
      <c r="G2679" s="101"/>
      <c r="H2679" s="100"/>
    </row>
    <row r="2680" spans="7:8" x14ac:dyDescent="0.25">
      <c r="G2680" s="101"/>
      <c r="H2680" s="100"/>
    </row>
    <row r="2681" spans="7:8" x14ac:dyDescent="0.25">
      <c r="G2681" s="101"/>
      <c r="H2681" s="100"/>
    </row>
    <row r="2682" spans="7:8" x14ac:dyDescent="0.25">
      <c r="G2682" s="101"/>
      <c r="H2682" s="100"/>
    </row>
    <row r="2683" spans="7:8" x14ac:dyDescent="0.25">
      <c r="G2683" s="101"/>
      <c r="H2683" s="100"/>
    </row>
    <row r="2684" spans="7:8" x14ac:dyDescent="0.25">
      <c r="G2684" s="101"/>
      <c r="H2684" s="100"/>
    </row>
    <row r="2685" spans="7:8" x14ac:dyDescent="0.25">
      <c r="G2685" s="101"/>
      <c r="H2685" s="100"/>
    </row>
    <row r="2686" spans="7:8" x14ac:dyDescent="0.25">
      <c r="G2686" s="101"/>
      <c r="H2686" s="100"/>
    </row>
    <row r="2687" spans="7:8" x14ac:dyDescent="0.25">
      <c r="G2687" s="101"/>
      <c r="H2687" s="100"/>
    </row>
    <row r="2688" spans="7:8" x14ac:dyDescent="0.25">
      <c r="G2688" s="101"/>
      <c r="H2688" s="100"/>
    </row>
    <row r="2689" spans="7:8" x14ac:dyDescent="0.25">
      <c r="G2689" s="101"/>
      <c r="H2689" s="100"/>
    </row>
    <row r="2690" spans="7:8" x14ac:dyDescent="0.25">
      <c r="G2690" s="101"/>
      <c r="H2690" s="100"/>
    </row>
    <row r="2691" spans="7:8" x14ac:dyDescent="0.25">
      <c r="G2691" s="101"/>
      <c r="H2691" s="100"/>
    </row>
    <row r="2692" spans="7:8" x14ac:dyDescent="0.25">
      <c r="G2692" s="101"/>
      <c r="H2692" s="100"/>
    </row>
    <row r="2693" spans="7:8" x14ac:dyDescent="0.25">
      <c r="G2693" s="101"/>
      <c r="H2693" s="100"/>
    </row>
    <row r="2694" spans="7:8" x14ac:dyDescent="0.25">
      <c r="G2694" s="101"/>
      <c r="H2694" s="100"/>
    </row>
    <row r="2695" spans="7:8" x14ac:dyDescent="0.25">
      <c r="G2695" s="101"/>
      <c r="H2695" s="100"/>
    </row>
    <row r="2696" spans="7:8" x14ac:dyDescent="0.25">
      <c r="G2696" s="101"/>
      <c r="H2696" s="100"/>
    </row>
    <row r="2697" spans="7:8" x14ac:dyDescent="0.25">
      <c r="G2697" s="101"/>
      <c r="H2697" s="100"/>
    </row>
    <row r="2698" spans="7:8" x14ac:dyDescent="0.25">
      <c r="G2698" s="101"/>
      <c r="H2698" s="100"/>
    </row>
    <row r="2699" spans="7:8" x14ac:dyDescent="0.25">
      <c r="G2699" s="101"/>
      <c r="H2699" s="100"/>
    </row>
    <row r="2700" spans="7:8" x14ac:dyDescent="0.25">
      <c r="G2700" s="101"/>
      <c r="H2700" s="100"/>
    </row>
    <row r="2701" spans="7:8" x14ac:dyDescent="0.25">
      <c r="G2701" s="101"/>
      <c r="H2701" s="100"/>
    </row>
    <row r="2702" spans="7:8" x14ac:dyDescent="0.25">
      <c r="G2702" s="101"/>
      <c r="H2702" s="100"/>
    </row>
    <row r="2703" spans="7:8" x14ac:dyDescent="0.25">
      <c r="G2703" s="101"/>
      <c r="H2703" s="100"/>
    </row>
    <row r="2704" spans="7:8" x14ac:dyDescent="0.25">
      <c r="G2704" s="101"/>
      <c r="H2704" s="100"/>
    </row>
    <row r="2705" spans="7:8" x14ac:dyDescent="0.25">
      <c r="G2705" s="101"/>
      <c r="H2705" s="100"/>
    </row>
    <row r="2706" spans="7:8" x14ac:dyDescent="0.25">
      <c r="G2706" s="101"/>
      <c r="H2706" s="100"/>
    </row>
    <row r="2707" spans="7:8" x14ac:dyDescent="0.25">
      <c r="G2707" s="101"/>
      <c r="H2707" s="100"/>
    </row>
    <row r="2708" spans="7:8" x14ac:dyDescent="0.25">
      <c r="G2708" s="101"/>
      <c r="H2708" s="100"/>
    </row>
    <row r="2709" spans="7:8" x14ac:dyDescent="0.25">
      <c r="G2709" s="101"/>
      <c r="H2709" s="100"/>
    </row>
    <row r="2710" spans="7:8" x14ac:dyDescent="0.25">
      <c r="G2710" s="101"/>
      <c r="H2710" s="100"/>
    </row>
    <row r="2711" spans="7:8" x14ac:dyDescent="0.25">
      <c r="G2711" s="101"/>
      <c r="H2711" s="100"/>
    </row>
    <row r="2712" spans="7:8" x14ac:dyDescent="0.25">
      <c r="G2712" s="101"/>
      <c r="H2712" s="100"/>
    </row>
    <row r="2713" spans="7:8" x14ac:dyDescent="0.25">
      <c r="G2713" s="101"/>
      <c r="H2713" s="100"/>
    </row>
    <row r="2714" spans="7:8" x14ac:dyDescent="0.25">
      <c r="G2714" s="101"/>
      <c r="H2714" s="100"/>
    </row>
    <row r="2715" spans="7:8" x14ac:dyDescent="0.25">
      <c r="G2715" s="101"/>
      <c r="H2715" s="100"/>
    </row>
    <row r="2716" spans="7:8" x14ac:dyDescent="0.25">
      <c r="G2716" s="101"/>
      <c r="H2716" s="100"/>
    </row>
    <row r="2717" spans="7:8" x14ac:dyDescent="0.25">
      <c r="G2717" s="101"/>
      <c r="H2717" s="100"/>
    </row>
    <row r="2718" spans="7:8" x14ac:dyDescent="0.25">
      <c r="G2718" s="101"/>
      <c r="H2718" s="100"/>
    </row>
    <row r="2719" spans="7:8" x14ac:dyDescent="0.25">
      <c r="G2719" s="101"/>
      <c r="H2719" s="100"/>
    </row>
    <row r="2720" spans="7:8" x14ac:dyDescent="0.25">
      <c r="G2720" s="101"/>
      <c r="H2720" s="100"/>
    </row>
    <row r="2721" spans="7:8" x14ac:dyDescent="0.25">
      <c r="G2721" s="101"/>
      <c r="H2721" s="100"/>
    </row>
    <row r="2722" spans="7:8" x14ac:dyDescent="0.25">
      <c r="G2722" s="101"/>
      <c r="H2722" s="100"/>
    </row>
    <row r="2723" spans="7:8" x14ac:dyDescent="0.25">
      <c r="G2723" s="101"/>
      <c r="H2723" s="100"/>
    </row>
    <row r="2724" spans="7:8" x14ac:dyDescent="0.25">
      <c r="G2724" s="101"/>
      <c r="H2724" s="100"/>
    </row>
    <row r="2725" spans="7:8" x14ac:dyDescent="0.25">
      <c r="G2725" s="101"/>
      <c r="H2725" s="100"/>
    </row>
    <row r="2726" spans="7:8" x14ac:dyDescent="0.25">
      <c r="G2726" s="101"/>
      <c r="H2726" s="100"/>
    </row>
    <row r="2727" spans="7:8" x14ac:dyDescent="0.25">
      <c r="G2727" s="101"/>
      <c r="H2727" s="100"/>
    </row>
    <row r="2728" spans="7:8" x14ac:dyDescent="0.25">
      <c r="G2728" s="101"/>
      <c r="H2728" s="100"/>
    </row>
    <row r="2729" spans="7:8" x14ac:dyDescent="0.25">
      <c r="G2729" s="101"/>
      <c r="H2729" s="100"/>
    </row>
    <row r="2730" spans="7:8" x14ac:dyDescent="0.25">
      <c r="G2730" s="101"/>
      <c r="H2730" s="100"/>
    </row>
    <row r="2731" spans="7:8" x14ac:dyDescent="0.25">
      <c r="G2731" s="101"/>
      <c r="H2731" s="100"/>
    </row>
    <row r="2732" spans="7:8" x14ac:dyDescent="0.25">
      <c r="G2732" s="101"/>
      <c r="H2732" s="100"/>
    </row>
    <row r="2733" spans="7:8" x14ac:dyDescent="0.25">
      <c r="G2733" s="101"/>
      <c r="H2733" s="100"/>
    </row>
    <row r="2734" spans="7:8" x14ac:dyDescent="0.25">
      <c r="G2734" s="101"/>
      <c r="H2734" s="100"/>
    </row>
    <row r="2735" spans="7:8" x14ac:dyDescent="0.25">
      <c r="G2735" s="101"/>
      <c r="H2735" s="100"/>
    </row>
    <row r="2736" spans="7:8" x14ac:dyDescent="0.25">
      <c r="G2736" s="101"/>
      <c r="H2736" s="100"/>
    </row>
    <row r="2737" spans="7:8" x14ac:dyDescent="0.25">
      <c r="G2737" s="101"/>
      <c r="H2737" s="100"/>
    </row>
    <row r="2738" spans="7:8" x14ac:dyDescent="0.25">
      <c r="G2738" s="101"/>
      <c r="H2738" s="100"/>
    </row>
    <row r="2739" spans="7:8" x14ac:dyDescent="0.25">
      <c r="G2739" s="101"/>
      <c r="H2739" s="100"/>
    </row>
    <row r="2740" spans="7:8" x14ac:dyDescent="0.25">
      <c r="G2740" s="101"/>
      <c r="H2740" s="100"/>
    </row>
    <row r="2741" spans="7:8" x14ac:dyDescent="0.25">
      <c r="G2741" s="101"/>
      <c r="H2741" s="100"/>
    </row>
    <row r="2742" spans="7:8" x14ac:dyDescent="0.25">
      <c r="G2742" s="101"/>
      <c r="H2742" s="100"/>
    </row>
    <row r="2743" spans="7:8" x14ac:dyDescent="0.25">
      <c r="G2743" s="101"/>
      <c r="H2743" s="100"/>
    </row>
    <row r="2744" spans="7:8" x14ac:dyDescent="0.25">
      <c r="G2744" s="101"/>
      <c r="H2744" s="100"/>
    </row>
    <row r="2745" spans="7:8" x14ac:dyDescent="0.25">
      <c r="G2745" s="101"/>
      <c r="H2745" s="100"/>
    </row>
    <row r="2746" spans="7:8" x14ac:dyDescent="0.25">
      <c r="G2746" s="101"/>
      <c r="H2746" s="100"/>
    </row>
    <row r="2747" spans="7:8" x14ac:dyDescent="0.25">
      <c r="G2747" s="101"/>
      <c r="H2747" s="100"/>
    </row>
    <row r="2748" spans="7:8" x14ac:dyDescent="0.25">
      <c r="G2748" s="101"/>
      <c r="H2748" s="100"/>
    </row>
    <row r="2749" spans="7:8" x14ac:dyDescent="0.25">
      <c r="G2749" s="101"/>
      <c r="H2749" s="100"/>
    </row>
    <row r="2750" spans="7:8" x14ac:dyDescent="0.25">
      <c r="G2750" s="101"/>
      <c r="H2750" s="100"/>
    </row>
    <row r="2751" spans="7:8" x14ac:dyDescent="0.25">
      <c r="G2751" s="101"/>
      <c r="H2751" s="100"/>
    </row>
    <row r="2752" spans="7:8" x14ac:dyDescent="0.25">
      <c r="G2752" s="101"/>
      <c r="H2752" s="100"/>
    </row>
    <row r="2753" spans="7:8" x14ac:dyDescent="0.25">
      <c r="G2753" s="101"/>
      <c r="H2753" s="100"/>
    </row>
    <row r="2754" spans="7:8" x14ac:dyDescent="0.25">
      <c r="G2754" s="101"/>
      <c r="H2754" s="100"/>
    </row>
    <row r="2755" spans="7:8" x14ac:dyDescent="0.25">
      <c r="G2755" s="101"/>
      <c r="H2755" s="100"/>
    </row>
    <row r="2756" spans="7:8" x14ac:dyDescent="0.25">
      <c r="G2756" s="101"/>
      <c r="H2756" s="100"/>
    </row>
    <row r="2757" spans="7:8" x14ac:dyDescent="0.25">
      <c r="G2757" s="101"/>
      <c r="H2757" s="100"/>
    </row>
    <row r="2758" spans="7:8" x14ac:dyDescent="0.25">
      <c r="G2758" s="101"/>
      <c r="H2758" s="100"/>
    </row>
    <row r="2759" spans="7:8" x14ac:dyDescent="0.25">
      <c r="G2759" s="101"/>
      <c r="H2759" s="100"/>
    </row>
    <row r="2760" spans="7:8" x14ac:dyDescent="0.25">
      <c r="G2760" s="101"/>
      <c r="H2760" s="100"/>
    </row>
    <row r="2761" spans="7:8" x14ac:dyDescent="0.25">
      <c r="G2761" s="101"/>
      <c r="H2761" s="100"/>
    </row>
    <row r="2762" spans="7:8" x14ac:dyDescent="0.25">
      <c r="G2762" s="101"/>
      <c r="H2762" s="100"/>
    </row>
    <row r="2763" spans="7:8" x14ac:dyDescent="0.25">
      <c r="G2763" s="101"/>
      <c r="H2763" s="100"/>
    </row>
    <row r="2764" spans="7:8" x14ac:dyDescent="0.25">
      <c r="G2764" s="101"/>
      <c r="H2764" s="100"/>
    </row>
    <row r="2765" spans="7:8" x14ac:dyDescent="0.25">
      <c r="G2765" s="101"/>
      <c r="H2765" s="100"/>
    </row>
    <row r="2766" spans="7:8" x14ac:dyDescent="0.25">
      <c r="G2766" s="101"/>
      <c r="H2766" s="100"/>
    </row>
    <row r="2767" spans="7:8" x14ac:dyDescent="0.25">
      <c r="G2767" s="101"/>
      <c r="H2767" s="100"/>
    </row>
    <row r="2768" spans="7:8" x14ac:dyDescent="0.25">
      <c r="G2768" s="101"/>
      <c r="H2768" s="100"/>
    </row>
    <row r="2769" spans="7:8" x14ac:dyDescent="0.25">
      <c r="G2769" s="101"/>
      <c r="H2769" s="100"/>
    </row>
    <row r="2770" spans="7:8" x14ac:dyDescent="0.25">
      <c r="G2770" s="101"/>
      <c r="H2770" s="100"/>
    </row>
    <row r="2771" spans="7:8" x14ac:dyDescent="0.25">
      <c r="G2771" s="101"/>
      <c r="H2771" s="100"/>
    </row>
    <row r="2772" spans="7:8" x14ac:dyDescent="0.25">
      <c r="G2772" s="101"/>
      <c r="H2772" s="100"/>
    </row>
    <row r="2773" spans="7:8" x14ac:dyDescent="0.25">
      <c r="G2773" s="101"/>
      <c r="H2773" s="100"/>
    </row>
    <row r="2774" spans="7:8" x14ac:dyDescent="0.25">
      <c r="G2774" s="101"/>
      <c r="H2774" s="100"/>
    </row>
    <row r="2775" spans="7:8" x14ac:dyDescent="0.25">
      <c r="G2775" s="101"/>
      <c r="H2775" s="100"/>
    </row>
    <row r="2776" spans="7:8" x14ac:dyDescent="0.25">
      <c r="G2776" s="101"/>
      <c r="H2776" s="100"/>
    </row>
    <row r="2777" spans="7:8" x14ac:dyDescent="0.25">
      <c r="G2777" s="101"/>
      <c r="H2777" s="100"/>
    </row>
    <row r="2778" spans="7:8" x14ac:dyDescent="0.25">
      <c r="G2778" s="101"/>
      <c r="H2778" s="100"/>
    </row>
    <row r="2779" spans="7:8" x14ac:dyDescent="0.25">
      <c r="G2779" s="101"/>
      <c r="H2779" s="100"/>
    </row>
    <row r="2780" spans="7:8" x14ac:dyDescent="0.25">
      <c r="G2780" s="101"/>
      <c r="H2780" s="100"/>
    </row>
    <row r="2781" spans="7:8" x14ac:dyDescent="0.25">
      <c r="G2781" s="101"/>
      <c r="H2781" s="100"/>
    </row>
    <row r="2782" spans="7:8" x14ac:dyDescent="0.25">
      <c r="G2782" s="101"/>
      <c r="H2782" s="100"/>
    </row>
    <row r="2783" spans="7:8" x14ac:dyDescent="0.25">
      <c r="G2783" s="101"/>
      <c r="H2783" s="100"/>
    </row>
    <row r="2784" spans="7:8" x14ac:dyDescent="0.25">
      <c r="G2784" s="101"/>
      <c r="H2784" s="100"/>
    </row>
    <row r="2785" spans="7:8" x14ac:dyDescent="0.25">
      <c r="G2785" s="101"/>
      <c r="H2785" s="100"/>
    </row>
    <row r="2786" spans="7:8" x14ac:dyDescent="0.25">
      <c r="G2786" s="101"/>
      <c r="H2786" s="100"/>
    </row>
    <row r="2787" spans="7:8" x14ac:dyDescent="0.25">
      <c r="G2787" s="101"/>
      <c r="H2787" s="100"/>
    </row>
    <row r="2788" spans="7:8" x14ac:dyDescent="0.25">
      <c r="G2788" s="101"/>
      <c r="H2788" s="100"/>
    </row>
    <row r="2789" spans="7:8" x14ac:dyDescent="0.25">
      <c r="G2789" s="101"/>
      <c r="H2789" s="100"/>
    </row>
    <row r="2790" spans="7:8" x14ac:dyDescent="0.25">
      <c r="G2790" s="101"/>
      <c r="H2790" s="100"/>
    </row>
    <row r="2791" spans="7:8" x14ac:dyDescent="0.25">
      <c r="G2791" s="101"/>
      <c r="H2791" s="100"/>
    </row>
    <row r="2792" spans="7:8" x14ac:dyDescent="0.25">
      <c r="G2792" s="101"/>
      <c r="H2792" s="100"/>
    </row>
    <row r="2793" spans="7:8" x14ac:dyDescent="0.25">
      <c r="G2793" s="101"/>
      <c r="H2793" s="100"/>
    </row>
    <row r="2794" spans="7:8" x14ac:dyDescent="0.25">
      <c r="G2794" s="101"/>
      <c r="H2794" s="100"/>
    </row>
    <row r="2795" spans="7:8" x14ac:dyDescent="0.25">
      <c r="G2795" s="101"/>
      <c r="H2795" s="100"/>
    </row>
    <row r="2796" spans="7:8" x14ac:dyDescent="0.25">
      <c r="G2796" s="101"/>
      <c r="H2796" s="100"/>
    </row>
    <row r="2797" spans="7:8" x14ac:dyDescent="0.25">
      <c r="G2797" s="101"/>
      <c r="H2797" s="100"/>
    </row>
    <row r="2798" spans="7:8" x14ac:dyDescent="0.25">
      <c r="G2798" s="101"/>
      <c r="H2798" s="100"/>
    </row>
    <row r="2799" spans="7:8" x14ac:dyDescent="0.25">
      <c r="G2799" s="101"/>
      <c r="H2799" s="100"/>
    </row>
    <row r="2800" spans="7:8" x14ac:dyDescent="0.25">
      <c r="G2800" s="101"/>
      <c r="H2800" s="100"/>
    </row>
    <row r="2801" spans="7:8" x14ac:dyDescent="0.25">
      <c r="G2801" s="101"/>
      <c r="H2801" s="100"/>
    </row>
    <row r="2802" spans="7:8" x14ac:dyDescent="0.25">
      <c r="G2802" s="101"/>
      <c r="H2802" s="100"/>
    </row>
    <row r="2803" spans="7:8" x14ac:dyDescent="0.25">
      <c r="G2803" s="101"/>
      <c r="H2803" s="100"/>
    </row>
    <row r="2804" spans="7:8" x14ac:dyDescent="0.25">
      <c r="G2804" s="101"/>
      <c r="H2804" s="100"/>
    </row>
    <row r="2805" spans="7:8" x14ac:dyDescent="0.25">
      <c r="G2805" s="101"/>
      <c r="H2805" s="100"/>
    </row>
    <row r="2806" spans="7:8" x14ac:dyDescent="0.25">
      <c r="G2806" s="101"/>
      <c r="H2806" s="100"/>
    </row>
    <row r="2807" spans="7:8" x14ac:dyDescent="0.25">
      <c r="G2807" s="101"/>
      <c r="H2807" s="100"/>
    </row>
    <row r="2808" spans="7:8" x14ac:dyDescent="0.25">
      <c r="G2808" s="101"/>
      <c r="H2808" s="100"/>
    </row>
    <row r="2809" spans="7:8" x14ac:dyDescent="0.25">
      <c r="G2809" s="101"/>
      <c r="H2809" s="100"/>
    </row>
    <row r="2810" spans="7:8" x14ac:dyDescent="0.25">
      <c r="G2810" s="101"/>
      <c r="H2810" s="100"/>
    </row>
    <row r="2811" spans="7:8" x14ac:dyDescent="0.25">
      <c r="G2811" s="101"/>
      <c r="H2811" s="100"/>
    </row>
    <row r="2812" spans="7:8" x14ac:dyDescent="0.25">
      <c r="G2812" s="101"/>
      <c r="H2812" s="100"/>
    </row>
    <row r="2813" spans="7:8" x14ac:dyDescent="0.25">
      <c r="G2813" s="101"/>
      <c r="H2813" s="100"/>
    </row>
    <row r="2814" spans="7:8" x14ac:dyDescent="0.25">
      <c r="G2814" s="101"/>
      <c r="H2814" s="100"/>
    </row>
    <row r="2815" spans="7:8" x14ac:dyDescent="0.25">
      <c r="G2815" s="101"/>
      <c r="H2815" s="100"/>
    </row>
    <row r="2816" spans="7:8" x14ac:dyDescent="0.25">
      <c r="G2816" s="101"/>
      <c r="H2816" s="100"/>
    </row>
    <row r="2817" spans="7:8" x14ac:dyDescent="0.25">
      <c r="G2817" s="101"/>
      <c r="H2817" s="100"/>
    </row>
    <row r="2818" spans="7:8" x14ac:dyDescent="0.25">
      <c r="G2818" s="101"/>
      <c r="H2818" s="100"/>
    </row>
    <row r="2819" spans="7:8" x14ac:dyDescent="0.25">
      <c r="G2819" s="101"/>
      <c r="H2819" s="100"/>
    </row>
    <row r="2820" spans="7:8" x14ac:dyDescent="0.25">
      <c r="G2820" s="101"/>
      <c r="H2820" s="100"/>
    </row>
    <row r="2821" spans="7:8" x14ac:dyDescent="0.25">
      <c r="G2821" s="101"/>
      <c r="H2821" s="100"/>
    </row>
    <row r="2822" spans="7:8" x14ac:dyDescent="0.25">
      <c r="G2822" s="101"/>
      <c r="H2822" s="100"/>
    </row>
    <row r="2823" spans="7:8" x14ac:dyDescent="0.25">
      <c r="G2823" s="101"/>
      <c r="H2823" s="100"/>
    </row>
    <row r="2824" spans="7:8" x14ac:dyDescent="0.25">
      <c r="G2824" s="101"/>
      <c r="H2824" s="100"/>
    </row>
    <row r="2825" spans="7:8" x14ac:dyDescent="0.25">
      <c r="G2825" s="101"/>
      <c r="H2825" s="100"/>
    </row>
    <row r="2826" spans="7:8" x14ac:dyDescent="0.25">
      <c r="G2826" s="101"/>
      <c r="H2826" s="100"/>
    </row>
    <row r="2827" spans="7:8" x14ac:dyDescent="0.25">
      <c r="G2827" s="101"/>
      <c r="H2827" s="100"/>
    </row>
    <row r="2828" spans="7:8" x14ac:dyDescent="0.25">
      <c r="G2828" s="101"/>
      <c r="H2828" s="100"/>
    </row>
    <row r="2829" spans="7:8" x14ac:dyDescent="0.25">
      <c r="G2829" s="101"/>
      <c r="H2829" s="100"/>
    </row>
    <row r="2830" spans="7:8" x14ac:dyDescent="0.25">
      <c r="G2830" s="101"/>
      <c r="H2830" s="100"/>
    </row>
    <row r="2831" spans="7:8" x14ac:dyDescent="0.25">
      <c r="G2831" s="101"/>
      <c r="H2831" s="100"/>
    </row>
    <row r="2832" spans="7:8" x14ac:dyDescent="0.25">
      <c r="G2832" s="101"/>
      <c r="H2832" s="100"/>
    </row>
    <row r="2833" spans="7:8" x14ac:dyDescent="0.25">
      <c r="G2833" s="101"/>
      <c r="H2833" s="100"/>
    </row>
    <row r="2834" spans="7:8" x14ac:dyDescent="0.25">
      <c r="G2834" s="101"/>
      <c r="H2834" s="100"/>
    </row>
    <row r="2835" spans="7:8" x14ac:dyDescent="0.25">
      <c r="G2835" s="101"/>
      <c r="H2835" s="100"/>
    </row>
    <row r="2836" spans="7:8" x14ac:dyDescent="0.25">
      <c r="G2836" s="101"/>
      <c r="H2836" s="100"/>
    </row>
    <row r="2837" spans="7:8" x14ac:dyDescent="0.25">
      <c r="G2837" s="101"/>
      <c r="H2837" s="100"/>
    </row>
    <row r="2838" spans="7:8" x14ac:dyDescent="0.25">
      <c r="G2838" s="101"/>
      <c r="H2838" s="100"/>
    </row>
    <row r="2839" spans="7:8" x14ac:dyDescent="0.25">
      <c r="G2839" s="101"/>
      <c r="H2839" s="100"/>
    </row>
    <row r="2840" spans="7:8" x14ac:dyDescent="0.25">
      <c r="G2840" s="101"/>
      <c r="H2840" s="100"/>
    </row>
    <row r="2841" spans="7:8" x14ac:dyDescent="0.25">
      <c r="G2841" s="101"/>
      <c r="H2841" s="100"/>
    </row>
    <row r="2842" spans="7:8" x14ac:dyDescent="0.25">
      <c r="G2842" s="101"/>
      <c r="H2842" s="100"/>
    </row>
    <row r="2843" spans="7:8" x14ac:dyDescent="0.25">
      <c r="G2843" s="101"/>
      <c r="H2843" s="100"/>
    </row>
    <row r="2844" spans="7:8" x14ac:dyDescent="0.25">
      <c r="G2844" s="101"/>
      <c r="H2844" s="100"/>
    </row>
    <row r="2845" spans="7:8" x14ac:dyDescent="0.25">
      <c r="G2845" s="101"/>
      <c r="H2845" s="100"/>
    </row>
    <row r="2846" spans="7:8" x14ac:dyDescent="0.25">
      <c r="G2846" s="101"/>
      <c r="H2846" s="100"/>
    </row>
    <row r="2847" spans="7:8" x14ac:dyDescent="0.25">
      <c r="G2847" s="101"/>
      <c r="H2847" s="100"/>
    </row>
    <row r="2848" spans="7:8" x14ac:dyDescent="0.25">
      <c r="G2848" s="101"/>
      <c r="H2848" s="100"/>
    </row>
    <row r="2849" spans="7:8" x14ac:dyDescent="0.25">
      <c r="G2849" s="101"/>
      <c r="H2849" s="100"/>
    </row>
    <row r="2850" spans="7:8" x14ac:dyDescent="0.25">
      <c r="G2850" s="101"/>
      <c r="H2850" s="100"/>
    </row>
    <row r="2851" spans="7:8" x14ac:dyDescent="0.25">
      <c r="G2851" s="101"/>
      <c r="H2851" s="100"/>
    </row>
    <row r="2852" spans="7:8" x14ac:dyDescent="0.25">
      <c r="G2852" s="101"/>
      <c r="H2852" s="100"/>
    </row>
    <row r="2853" spans="7:8" x14ac:dyDescent="0.25">
      <c r="G2853" s="101"/>
      <c r="H2853" s="100"/>
    </row>
    <row r="2854" spans="7:8" x14ac:dyDescent="0.25">
      <c r="G2854" s="101"/>
      <c r="H2854" s="100"/>
    </row>
    <row r="2855" spans="7:8" x14ac:dyDescent="0.25">
      <c r="G2855" s="101"/>
      <c r="H2855" s="100"/>
    </row>
    <row r="2856" spans="7:8" x14ac:dyDescent="0.25">
      <c r="G2856" s="101"/>
      <c r="H2856" s="100"/>
    </row>
    <row r="2857" spans="7:8" x14ac:dyDescent="0.25">
      <c r="G2857" s="101"/>
      <c r="H2857" s="100"/>
    </row>
    <row r="2858" spans="7:8" x14ac:dyDescent="0.25">
      <c r="G2858" s="101"/>
      <c r="H2858" s="100"/>
    </row>
    <row r="2859" spans="7:8" x14ac:dyDescent="0.25">
      <c r="G2859" s="101"/>
      <c r="H2859" s="100"/>
    </row>
    <row r="2860" spans="7:8" x14ac:dyDescent="0.25">
      <c r="G2860" s="101"/>
      <c r="H2860" s="100"/>
    </row>
    <row r="2861" spans="7:8" x14ac:dyDescent="0.25">
      <c r="G2861" s="101"/>
      <c r="H2861" s="100"/>
    </row>
    <row r="2862" spans="7:8" x14ac:dyDescent="0.25">
      <c r="G2862" s="101"/>
      <c r="H2862" s="100"/>
    </row>
    <row r="2863" spans="7:8" x14ac:dyDescent="0.25">
      <c r="G2863" s="101"/>
      <c r="H2863" s="100"/>
    </row>
    <row r="2864" spans="7:8" x14ac:dyDescent="0.25">
      <c r="G2864" s="101"/>
      <c r="H2864" s="100"/>
    </row>
    <row r="2865" spans="7:8" x14ac:dyDescent="0.25">
      <c r="G2865" s="101"/>
      <c r="H2865" s="100"/>
    </row>
    <row r="2866" spans="7:8" x14ac:dyDescent="0.25">
      <c r="G2866" s="101"/>
      <c r="H2866" s="100"/>
    </row>
    <row r="2867" spans="7:8" x14ac:dyDescent="0.25">
      <c r="G2867" s="101"/>
      <c r="H2867" s="100"/>
    </row>
    <row r="2868" spans="7:8" x14ac:dyDescent="0.25">
      <c r="G2868" s="101"/>
      <c r="H2868" s="100"/>
    </row>
    <row r="2869" spans="7:8" x14ac:dyDescent="0.25">
      <c r="G2869" s="101"/>
      <c r="H2869" s="100"/>
    </row>
    <row r="2870" spans="7:8" x14ac:dyDescent="0.25">
      <c r="G2870" s="101"/>
      <c r="H2870" s="100"/>
    </row>
    <row r="2871" spans="7:8" x14ac:dyDescent="0.25">
      <c r="G2871" s="101"/>
      <c r="H2871" s="100"/>
    </row>
    <row r="2872" spans="7:8" x14ac:dyDescent="0.25">
      <c r="G2872" s="101"/>
      <c r="H2872" s="100"/>
    </row>
    <row r="2873" spans="7:8" x14ac:dyDescent="0.25">
      <c r="G2873" s="101"/>
      <c r="H2873" s="100"/>
    </row>
    <row r="2874" spans="7:8" x14ac:dyDescent="0.25">
      <c r="G2874" s="101"/>
      <c r="H2874" s="100"/>
    </row>
    <row r="2875" spans="7:8" x14ac:dyDescent="0.25">
      <c r="G2875" s="101"/>
      <c r="H2875" s="100"/>
    </row>
    <row r="2876" spans="7:8" x14ac:dyDescent="0.25">
      <c r="G2876" s="101"/>
      <c r="H2876" s="100"/>
    </row>
    <row r="2877" spans="7:8" x14ac:dyDescent="0.25">
      <c r="G2877" s="101"/>
      <c r="H2877" s="100"/>
    </row>
    <row r="2878" spans="7:8" x14ac:dyDescent="0.25">
      <c r="G2878" s="101"/>
      <c r="H2878" s="100"/>
    </row>
    <row r="2879" spans="7:8" x14ac:dyDescent="0.25">
      <c r="G2879" s="101"/>
      <c r="H2879" s="100"/>
    </row>
    <row r="2880" spans="7:8" x14ac:dyDescent="0.25">
      <c r="G2880" s="101"/>
      <c r="H2880" s="100"/>
    </row>
    <row r="2881" spans="7:8" x14ac:dyDescent="0.25">
      <c r="G2881" s="101"/>
      <c r="H2881" s="100"/>
    </row>
    <row r="2882" spans="7:8" x14ac:dyDescent="0.25">
      <c r="G2882" s="101"/>
      <c r="H2882" s="100"/>
    </row>
    <row r="2883" spans="7:8" x14ac:dyDescent="0.25">
      <c r="G2883" s="101"/>
      <c r="H2883" s="100"/>
    </row>
    <row r="2884" spans="7:8" x14ac:dyDescent="0.25">
      <c r="G2884" s="101"/>
      <c r="H2884" s="100"/>
    </row>
    <row r="2885" spans="7:8" x14ac:dyDescent="0.25">
      <c r="G2885" s="101"/>
      <c r="H2885" s="100"/>
    </row>
    <row r="2886" spans="7:8" x14ac:dyDescent="0.25">
      <c r="G2886" s="101"/>
      <c r="H2886" s="100"/>
    </row>
    <row r="2887" spans="7:8" x14ac:dyDescent="0.25">
      <c r="G2887" s="101"/>
      <c r="H2887" s="100"/>
    </row>
    <row r="2888" spans="7:8" x14ac:dyDescent="0.25">
      <c r="G2888" s="101"/>
      <c r="H2888" s="100"/>
    </row>
    <row r="2889" spans="7:8" x14ac:dyDescent="0.25">
      <c r="G2889" s="101"/>
      <c r="H2889" s="100"/>
    </row>
    <row r="2890" spans="7:8" x14ac:dyDescent="0.25">
      <c r="G2890" s="101"/>
      <c r="H2890" s="100"/>
    </row>
    <row r="2891" spans="7:8" x14ac:dyDescent="0.25">
      <c r="G2891" s="101"/>
      <c r="H2891" s="100"/>
    </row>
    <row r="2892" spans="7:8" x14ac:dyDescent="0.25">
      <c r="G2892" s="101"/>
      <c r="H2892" s="100"/>
    </row>
    <row r="2893" spans="7:8" x14ac:dyDescent="0.25">
      <c r="G2893" s="101"/>
      <c r="H2893" s="100"/>
    </row>
    <row r="2894" spans="7:8" x14ac:dyDescent="0.25">
      <c r="G2894" s="101"/>
      <c r="H2894" s="100"/>
    </row>
    <row r="2895" spans="7:8" x14ac:dyDescent="0.25">
      <c r="G2895" s="101"/>
      <c r="H2895" s="100"/>
    </row>
    <row r="2896" spans="7:8" x14ac:dyDescent="0.25">
      <c r="G2896" s="101"/>
      <c r="H2896" s="100"/>
    </row>
    <row r="2897" spans="7:8" x14ac:dyDescent="0.25">
      <c r="G2897" s="101"/>
      <c r="H2897" s="100"/>
    </row>
    <row r="2898" spans="7:8" x14ac:dyDescent="0.25">
      <c r="G2898" s="101"/>
      <c r="H2898" s="100"/>
    </row>
    <row r="2899" spans="7:8" x14ac:dyDescent="0.25">
      <c r="G2899" s="101"/>
      <c r="H2899" s="100"/>
    </row>
    <row r="2900" spans="7:8" x14ac:dyDescent="0.25">
      <c r="G2900" s="101"/>
      <c r="H2900" s="100"/>
    </row>
    <row r="2901" spans="7:8" x14ac:dyDescent="0.25">
      <c r="G2901" s="101"/>
      <c r="H2901" s="100"/>
    </row>
    <row r="2902" spans="7:8" x14ac:dyDescent="0.25">
      <c r="G2902" s="101"/>
      <c r="H2902" s="100"/>
    </row>
    <row r="2903" spans="7:8" x14ac:dyDescent="0.25">
      <c r="G2903" s="101"/>
      <c r="H2903" s="100"/>
    </row>
    <row r="2904" spans="7:8" x14ac:dyDescent="0.25">
      <c r="G2904" s="101"/>
      <c r="H2904" s="100"/>
    </row>
    <row r="2905" spans="7:8" x14ac:dyDescent="0.25">
      <c r="G2905" s="101"/>
      <c r="H2905" s="100"/>
    </row>
    <row r="2906" spans="7:8" x14ac:dyDescent="0.25">
      <c r="G2906" s="101"/>
      <c r="H2906" s="100"/>
    </row>
    <row r="2907" spans="7:8" x14ac:dyDescent="0.25">
      <c r="G2907" s="101"/>
      <c r="H2907" s="100"/>
    </row>
    <row r="2908" spans="7:8" x14ac:dyDescent="0.25">
      <c r="G2908" s="101"/>
      <c r="H2908" s="100"/>
    </row>
    <row r="2909" spans="7:8" x14ac:dyDescent="0.25">
      <c r="G2909" s="101"/>
      <c r="H2909" s="100"/>
    </row>
    <row r="2910" spans="7:8" x14ac:dyDescent="0.25">
      <c r="G2910" s="101"/>
      <c r="H2910" s="100"/>
    </row>
    <row r="2911" spans="7:8" x14ac:dyDescent="0.25">
      <c r="G2911" s="101"/>
      <c r="H2911" s="100"/>
    </row>
    <row r="2912" spans="7:8" x14ac:dyDescent="0.25">
      <c r="G2912" s="101"/>
      <c r="H2912" s="100"/>
    </row>
    <row r="2913" spans="7:8" x14ac:dyDescent="0.25">
      <c r="G2913" s="101"/>
      <c r="H2913" s="100"/>
    </row>
    <row r="2914" spans="7:8" x14ac:dyDescent="0.25">
      <c r="G2914" s="101"/>
      <c r="H2914" s="100"/>
    </row>
    <row r="2915" spans="7:8" x14ac:dyDescent="0.25">
      <c r="G2915" s="101"/>
      <c r="H2915" s="100"/>
    </row>
    <row r="2916" spans="7:8" x14ac:dyDescent="0.25">
      <c r="G2916" s="101"/>
      <c r="H2916" s="100"/>
    </row>
    <row r="2917" spans="7:8" x14ac:dyDescent="0.25">
      <c r="G2917" s="101"/>
      <c r="H2917" s="100"/>
    </row>
    <row r="2918" spans="7:8" x14ac:dyDescent="0.25">
      <c r="G2918" s="101"/>
      <c r="H2918" s="100"/>
    </row>
    <row r="2919" spans="7:8" x14ac:dyDescent="0.25">
      <c r="G2919" s="101"/>
      <c r="H2919" s="100"/>
    </row>
    <row r="2920" spans="7:8" x14ac:dyDescent="0.25">
      <c r="G2920" s="101"/>
      <c r="H2920" s="100"/>
    </row>
    <row r="2921" spans="7:8" x14ac:dyDescent="0.25">
      <c r="G2921" s="101"/>
      <c r="H2921" s="100"/>
    </row>
    <row r="2922" spans="7:8" x14ac:dyDescent="0.25">
      <c r="G2922" s="101"/>
      <c r="H2922" s="100"/>
    </row>
    <row r="2923" spans="7:8" x14ac:dyDescent="0.25">
      <c r="G2923" s="101"/>
      <c r="H2923" s="100"/>
    </row>
    <row r="2924" spans="7:8" x14ac:dyDescent="0.25">
      <c r="G2924" s="101"/>
      <c r="H2924" s="100"/>
    </row>
    <row r="2925" spans="7:8" x14ac:dyDescent="0.25">
      <c r="G2925" s="101"/>
      <c r="H2925" s="100"/>
    </row>
    <row r="2926" spans="7:8" x14ac:dyDescent="0.25">
      <c r="G2926" s="101"/>
      <c r="H2926" s="100"/>
    </row>
    <row r="2927" spans="7:8" x14ac:dyDescent="0.25">
      <c r="G2927" s="101"/>
      <c r="H2927" s="100"/>
    </row>
    <row r="2928" spans="7:8" x14ac:dyDescent="0.25">
      <c r="G2928" s="101"/>
      <c r="H2928" s="100"/>
    </row>
    <row r="2929" spans="7:8" x14ac:dyDescent="0.25">
      <c r="G2929" s="101"/>
      <c r="H2929" s="100"/>
    </row>
    <row r="2930" spans="7:8" x14ac:dyDescent="0.25">
      <c r="G2930" s="101"/>
      <c r="H2930" s="100"/>
    </row>
    <row r="2931" spans="7:8" x14ac:dyDescent="0.25">
      <c r="G2931" s="101"/>
      <c r="H2931" s="100"/>
    </row>
    <row r="2932" spans="7:8" x14ac:dyDescent="0.25">
      <c r="G2932" s="101"/>
      <c r="H2932" s="100"/>
    </row>
    <row r="2933" spans="7:8" x14ac:dyDescent="0.25">
      <c r="G2933" s="101"/>
      <c r="H2933" s="100"/>
    </row>
    <row r="2934" spans="7:8" x14ac:dyDescent="0.25">
      <c r="G2934" s="101"/>
      <c r="H2934" s="100"/>
    </row>
    <row r="2935" spans="7:8" x14ac:dyDescent="0.25">
      <c r="G2935" s="101"/>
      <c r="H2935" s="100"/>
    </row>
    <row r="2936" spans="7:8" x14ac:dyDescent="0.25">
      <c r="G2936" s="101"/>
      <c r="H2936" s="100"/>
    </row>
    <row r="2937" spans="7:8" x14ac:dyDescent="0.25">
      <c r="G2937" s="101"/>
      <c r="H2937" s="100"/>
    </row>
    <row r="2938" spans="7:8" x14ac:dyDescent="0.25">
      <c r="G2938" s="101"/>
      <c r="H2938" s="100"/>
    </row>
    <row r="2939" spans="7:8" x14ac:dyDescent="0.25">
      <c r="G2939" s="101"/>
      <c r="H2939" s="100"/>
    </row>
    <row r="2940" spans="7:8" x14ac:dyDescent="0.25">
      <c r="G2940" s="101"/>
      <c r="H2940" s="100"/>
    </row>
    <row r="2941" spans="7:8" x14ac:dyDescent="0.25">
      <c r="G2941" s="101"/>
      <c r="H2941" s="100"/>
    </row>
    <row r="2942" spans="7:8" x14ac:dyDescent="0.25">
      <c r="G2942" s="101"/>
      <c r="H2942" s="100"/>
    </row>
    <row r="2943" spans="7:8" x14ac:dyDescent="0.25">
      <c r="G2943" s="101"/>
      <c r="H2943" s="100"/>
    </row>
    <row r="2944" spans="7:8" x14ac:dyDescent="0.25">
      <c r="G2944" s="101"/>
      <c r="H2944" s="100"/>
    </row>
    <row r="2945" spans="7:8" x14ac:dyDescent="0.25">
      <c r="G2945" s="101"/>
      <c r="H2945" s="100"/>
    </row>
    <row r="2946" spans="7:8" x14ac:dyDescent="0.25">
      <c r="G2946" s="101"/>
      <c r="H2946" s="100"/>
    </row>
    <row r="2947" spans="7:8" x14ac:dyDescent="0.25">
      <c r="G2947" s="101"/>
      <c r="H2947" s="100"/>
    </row>
    <row r="2948" spans="7:8" x14ac:dyDescent="0.25">
      <c r="G2948" s="101"/>
      <c r="H2948" s="100"/>
    </row>
    <row r="2949" spans="7:8" x14ac:dyDescent="0.25">
      <c r="G2949" s="101"/>
      <c r="H2949" s="100"/>
    </row>
    <row r="2950" spans="7:8" x14ac:dyDescent="0.25">
      <c r="G2950" s="101"/>
      <c r="H2950" s="100"/>
    </row>
    <row r="2951" spans="7:8" x14ac:dyDescent="0.25">
      <c r="G2951" s="101"/>
      <c r="H2951" s="100"/>
    </row>
    <row r="2952" spans="7:8" x14ac:dyDescent="0.25">
      <c r="G2952" s="101"/>
      <c r="H2952" s="100"/>
    </row>
    <row r="2953" spans="7:8" x14ac:dyDescent="0.25">
      <c r="G2953" s="101"/>
      <c r="H2953" s="100"/>
    </row>
    <row r="2954" spans="7:8" x14ac:dyDescent="0.25">
      <c r="G2954" s="101"/>
      <c r="H2954" s="100"/>
    </row>
    <row r="2955" spans="7:8" x14ac:dyDescent="0.25">
      <c r="G2955" s="101"/>
      <c r="H2955" s="100"/>
    </row>
    <row r="2956" spans="7:8" x14ac:dyDescent="0.25">
      <c r="G2956" s="101"/>
      <c r="H2956" s="100"/>
    </row>
    <row r="2957" spans="7:8" x14ac:dyDescent="0.25">
      <c r="G2957" s="101"/>
      <c r="H2957" s="100"/>
    </row>
    <row r="2958" spans="7:8" x14ac:dyDescent="0.25">
      <c r="G2958" s="101"/>
      <c r="H2958" s="100"/>
    </row>
    <row r="2959" spans="7:8" x14ac:dyDescent="0.25">
      <c r="G2959" s="101"/>
      <c r="H2959" s="100"/>
    </row>
    <row r="2960" spans="7:8" x14ac:dyDescent="0.25">
      <c r="G2960" s="101"/>
      <c r="H2960" s="100"/>
    </row>
    <row r="2961" spans="7:8" x14ac:dyDescent="0.25">
      <c r="G2961" s="101"/>
      <c r="H2961" s="100"/>
    </row>
    <row r="2962" spans="7:8" x14ac:dyDescent="0.25">
      <c r="G2962" s="101"/>
      <c r="H2962" s="100"/>
    </row>
    <row r="2963" spans="7:8" x14ac:dyDescent="0.25">
      <c r="G2963" s="101"/>
      <c r="H2963" s="100"/>
    </row>
    <row r="2964" spans="7:8" x14ac:dyDescent="0.25">
      <c r="G2964" s="101"/>
      <c r="H2964" s="100"/>
    </row>
    <row r="2965" spans="7:8" x14ac:dyDescent="0.25">
      <c r="G2965" s="101"/>
      <c r="H2965" s="100"/>
    </row>
    <row r="2966" spans="7:8" x14ac:dyDescent="0.25">
      <c r="G2966" s="101"/>
      <c r="H2966" s="100"/>
    </row>
    <row r="2967" spans="7:8" x14ac:dyDescent="0.25">
      <c r="G2967" s="101"/>
      <c r="H2967" s="100"/>
    </row>
    <row r="2968" spans="7:8" x14ac:dyDescent="0.25">
      <c r="G2968" s="101"/>
      <c r="H2968" s="100"/>
    </row>
    <row r="2969" spans="7:8" x14ac:dyDescent="0.25">
      <c r="G2969" s="101"/>
      <c r="H2969" s="100"/>
    </row>
    <row r="2970" spans="7:8" x14ac:dyDescent="0.25">
      <c r="G2970" s="101"/>
      <c r="H2970" s="100"/>
    </row>
    <row r="2971" spans="7:8" x14ac:dyDescent="0.25">
      <c r="G2971" s="101"/>
      <c r="H2971" s="100"/>
    </row>
    <row r="2972" spans="7:8" x14ac:dyDescent="0.25">
      <c r="G2972" s="101"/>
      <c r="H2972" s="100"/>
    </row>
    <row r="2973" spans="7:8" x14ac:dyDescent="0.25">
      <c r="G2973" s="101"/>
      <c r="H2973" s="100"/>
    </row>
    <row r="2974" spans="7:8" x14ac:dyDescent="0.25">
      <c r="G2974" s="101"/>
      <c r="H2974" s="100"/>
    </row>
    <row r="2975" spans="7:8" x14ac:dyDescent="0.25">
      <c r="G2975" s="101"/>
      <c r="H2975" s="100"/>
    </row>
    <row r="2976" spans="7:8" x14ac:dyDescent="0.25">
      <c r="G2976" s="101"/>
      <c r="H2976" s="100"/>
    </row>
    <row r="2977" spans="7:8" x14ac:dyDescent="0.25">
      <c r="G2977" s="101"/>
      <c r="H2977" s="100"/>
    </row>
    <row r="2978" spans="7:8" x14ac:dyDescent="0.25">
      <c r="G2978" s="101"/>
      <c r="H2978" s="100"/>
    </row>
    <row r="2979" spans="7:8" x14ac:dyDescent="0.25">
      <c r="G2979" s="101"/>
      <c r="H2979" s="100"/>
    </row>
    <row r="2980" spans="7:8" x14ac:dyDescent="0.25">
      <c r="G2980" s="101"/>
      <c r="H2980" s="100"/>
    </row>
    <row r="2981" spans="7:8" x14ac:dyDescent="0.25">
      <c r="G2981" s="101"/>
      <c r="H2981" s="100"/>
    </row>
    <row r="2982" spans="7:8" x14ac:dyDescent="0.25">
      <c r="G2982" s="101"/>
      <c r="H2982" s="100"/>
    </row>
    <row r="2983" spans="7:8" x14ac:dyDescent="0.25">
      <c r="G2983" s="101"/>
      <c r="H2983" s="100"/>
    </row>
    <row r="2984" spans="7:8" x14ac:dyDescent="0.25">
      <c r="G2984" s="101"/>
      <c r="H2984" s="100"/>
    </row>
    <row r="2985" spans="7:8" x14ac:dyDescent="0.25">
      <c r="G2985" s="101"/>
      <c r="H2985" s="100"/>
    </row>
    <row r="2986" spans="7:8" x14ac:dyDescent="0.25">
      <c r="G2986" s="101"/>
      <c r="H2986" s="100"/>
    </row>
    <row r="2987" spans="7:8" x14ac:dyDescent="0.25">
      <c r="G2987" s="101"/>
      <c r="H2987" s="100"/>
    </row>
    <row r="2988" spans="7:8" x14ac:dyDescent="0.25">
      <c r="G2988" s="101"/>
      <c r="H2988" s="100"/>
    </row>
    <row r="2989" spans="7:8" x14ac:dyDescent="0.25">
      <c r="G2989" s="101"/>
      <c r="H2989" s="100"/>
    </row>
    <row r="2990" spans="7:8" x14ac:dyDescent="0.25">
      <c r="G2990" s="101"/>
      <c r="H2990" s="100"/>
    </row>
    <row r="2991" spans="7:8" x14ac:dyDescent="0.25">
      <c r="G2991" s="101"/>
      <c r="H2991" s="100"/>
    </row>
    <row r="2992" spans="7:8" x14ac:dyDescent="0.25">
      <c r="G2992" s="101"/>
      <c r="H2992" s="100"/>
    </row>
    <row r="2993" spans="7:8" x14ac:dyDescent="0.25">
      <c r="G2993" s="101"/>
      <c r="H2993" s="100"/>
    </row>
    <row r="2994" spans="7:8" x14ac:dyDescent="0.25">
      <c r="G2994" s="101"/>
      <c r="H2994" s="100"/>
    </row>
    <row r="2995" spans="7:8" x14ac:dyDescent="0.25">
      <c r="G2995" s="101"/>
      <c r="H2995" s="100"/>
    </row>
    <row r="2996" spans="7:8" x14ac:dyDescent="0.25">
      <c r="G2996" s="101"/>
      <c r="H2996" s="100"/>
    </row>
    <row r="2997" spans="7:8" x14ac:dyDescent="0.25">
      <c r="G2997" s="101"/>
      <c r="H2997" s="100"/>
    </row>
    <row r="2998" spans="7:8" x14ac:dyDescent="0.25">
      <c r="G2998" s="101"/>
      <c r="H2998" s="100"/>
    </row>
    <row r="2999" spans="7:8" x14ac:dyDescent="0.25">
      <c r="G2999" s="101"/>
      <c r="H2999" s="100"/>
    </row>
    <row r="3000" spans="7:8" x14ac:dyDescent="0.25">
      <c r="G3000" s="101"/>
      <c r="H3000" s="100"/>
    </row>
    <row r="3001" spans="7:8" x14ac:dyDescent="0.25">
      <c r="G3001" s="101"/>
      <c r="H3001" s="100"/>
    </row>
    <row r="3002" spans="7:8" x14ac:dyDescent="0.25">
      <c r="G3002" s="101"/>
      <c r="H3002" s="100"/>
    </row>
    <row r="3003" spans="7:8" x14ac:dyDescent="0.25">
      <c r="G3003" s="101"/>
      <c r="H3003" s="100"/>
    </row>
    <row r="3004" spans="7:8" x14ac:dyDescent="0.25">
      <c r="G3004" s="101"/>
      <c r="H3004" s="100"/>
    </row>
    <row r="3005" spans="7:8" x14ac:dyDescent="0.25">
      <c r="G3005" s="101"/>
      <c r="H3005" s="100"/>
    </row>
    <row r="3006" spans="7:8" x14ac:dyDescent="0.25">
      <c r="G3006" s="101"/>
      <c r="H3006" s="100"/>
    </row>
    <row r="3007" spans="7:8" x14ac:dyDescent="0.25">
      <c r="G3007" s="101"/>
      <c r="H3007" s="100"/>
    </row>
    <row r="3008" spans="7:8" x14ac:dyDescent="0.25">
      <c r="G3008" s="101"/>
      <c r="H3008" s="100"/>
    </row>
    <row r="3009" spans="7:8" x14ac:dyDescent="0.25">
      <c r="G3009" s="101"/>
      <c r="H3009" s="100"/>
    </row>
    <row r="3010" spans="7:8" x14ac:dyDescent="0.25">
      <c r="G3010" s="101"/>
      <c r="H3010" s="100"/>
    </row>
    <row r="3011" spans="7:8" x14ac:dyDescent="0.25">
      <c r="G3011" s="101"/>
      <c r="H3011" s="100"/>
    </row>
    <row r="3012" spans="7:8" x14ac:dyDescent="0.25">
      <c r="G3012" s="101"/>
      <c r="H3012" s="100"/>
    </row>
    <row r="3013" spans="7:8" x14ac:dyDescent="0.25">
      <c r="G3013" s="101"/>
      <c r="H3013" s="100"/>
    </row>
    <row r="3014" spans="7:8" x14ac:dyDescent="0.25">
      <c r="G3014" s="101"/>
      <c r="H3014" s="100"/>
    </row>
    <row r="3015" spans="7:8" x14ac:dyDescent="0.25">
      <c r="G3015" s="101"/>
      <c r="H3015" s="100"/>
    </row>
    <row r="3016" spans="7:8" x14ac:dyDescent="0.25">
      <c r="G3016" s="101"/>
      <c r="H3016" s="100"/>
    </row>
    <row r="3017" spans="7:8" x14ac:dyDescent="0.25">
      <c r="G3017" s="101"/>
      <c r="H3017" s="100"/>
    </row>
    <row r="3018" spans="7:8" x14ac:dyDescent="0.25">
      <c r="G3018" s="101"/>
      <c r="H3018" s="100"/>
    </row>
    <row r="3019" spans="7:8" x14ac:dyDescent="0.25">
      <c r="G3019" s="101"/>
      <c r="H3019" s="100"/>
    </row>
    <row r="3020" spans="7:8" x14ac:dyDescent="0.25">
      <c r="G3020" s="101"/>
      <c r="H3020" s="100"/>
    </row>
    <row r="3021" spans="7:8" x14ac:dyDescent="0.25">
      <c r="G3021" s="101"/>
      <c r="H3021" s="100"/>
    </row>
    <row r="3022" spans="7:8" x14ac:dyDescent="0.25">
      <c r="G3022" s="101"/>
      <c r="H3022" s="100"/>
    </row>
    <row r="3023" spans="7:8" x14ac:dyDescent="0.25">
      <c r="G3023" s="101"/>
      <c r="H3023" s="100"/>
    </row>
    <row r="3024" spans="7:8" x14ac:dyDescent="0.25">
      <c r="G3024" s="101"/>
      <c r="H3024" s="100"/>
    </row>
    <row r="3025" spans="7:8" x14ac:dyDescent="0.25">
      <c r="G3025" s="101"/>
      <c r="H3025" s="100"/>
    </row>
    <row r="3026" spans="7:8" x14ac:dyDescent="0.25">
      <c r="G3026" s="101"/>
      <c r="H3026" s="100"/>
    </row>
    <row r="3027" spans="7:8" x14ac:dyDescent="0.25">
      <c r="G3027" s="101"/>
      <c r="H3027" s="100"/>
    </row>
    <row r="3028" spans="7:8" x14ac:dyDescent="0.25">
      <c r="G3028" s="101"/>
      <c r="H3028" s="100"/>
    </row>
    <row r="3029" spans="7:8" x14ac:dyDescent="0.25">
      <c r="G3029" s="101"/>
      <c r="H3029" s="100"/>
    </row>
    <row r="3030" spans="7:8" x14ac:dyDescent="0.25">
      <c r="G3030" s="101"/>
      <c r="H3030" s="100"/>
    </row>
    <row r="3031" spans="7:8" x14ac:dyDescent="0.25">
      <c r="G3031" s="101"/>
      <c r="H3031" s="100"/>
    </row>
    <row r="3032" spans="7:8" x14ac:dyDescent="0.25">
      <c r="G3032" s="101"/>
      <c r="H3032" s="100"/>
    </row>
    <row r="3033" spans="7:8" x14ac:dyDescent="0.25">
      <c r="G3033" s="101"/>
      <c r="H3033" s="100"/>
    </row>
    <row r="3034" spans="7:8" x14ac:dyDescent="0.25">
      <c r="G3034" s="101"/>
      <c r="H3034" s="100"/>
    </row>
    <row r="3035" spans="7:8" x14ac:dyDescent="0.25">
      <c r="G3035" s="101"/>
      <c r="H3035" s="100"/>
    </row>
    <row r="3036" spans="7:8" x14ac:dyDescent="0.25">
      <c r="G3036" s="101"/>
      <c r="H3036" s="100"/>
    </row>
    <row r="3037" spans="7:8" x14ac:dyDescent="0.25">
      <c r="G3037" s="101"/>
      <c r="H3037" s="100"/>
    </row>
    <row r="3038" spans="7:8" x14ac:dyDescent="0.25">
      <c r="G3038" s="101"/>
      <c r="H3038" s="100"/>
    </row>
    <row r="3039" spans="7:8" x14ac:dyDescent="0.25">
      <c r="G3039" s="101"/>
      <c r="H3039" s="100"/>
    </row>
    <row r="3040" spans="7:8" x14ac:dyDescent="0.25">
      <c r="G3040" s="101"/>
      <c r="H3040" s="100"/>
    </row>
    <row r="3041" spans="7:8" x14ac:dyDescent="0.25">
      <c r="G3041" s="101"/>
      <c r="H3041" s="100"/>
    </row>
    <row r="3042" spans="7:8" x14ac:dyDescent="0.25">
      <c r="G3042" s="101"/>
      <c r="H3042" s="100"/>
    </row>
    <row r="3043" spans="7:8" x14ac:dyDescent="0.25">
      <c r="G3043" s="101"/>
      <c r="H3043" s="100"/>
    </row>
    <row r="3044" spans="7:8" x14ac:dyDescent="0.25">
      <c r="G3044" s="101"/>
      <c r="H3044" s="100"/>
    </row>
    <row r="3045" spans="7:8" x14ac:dyDescent="0.25">
      <c r="G3045" s="101"/>
      <c r="H3045" s="100"/>
    </row>
    <row r="3046" spans="7:8" x14ac:dyDescent="0.25">
      <c r="G3046" s="101"/>
      <c r="H3046" s="100"/>
    </row>
    <row r="3047" spans="7:8" x14ac:dyDescent="0.25">
      <c r="G3047" s="101"/>
      <c r="H3047" s="100"/>
    </row>
    <row r="3048" spans="7:8" x14ac:dyDescent="0.25">
      <c r="G3048" s="101"/>
      <c r="H3048" s="100"/>
    </row>
    <row r="3049" spans="7:8" x14ac:dyDescent="0.25">
      <c r="G3049" s="101"/>
      <c r="H3049" s="100"/>
    </row>
    <row r="3050" spans="7:8" x14ac:dyDescent="0.25">
      <c r="G3050" s="101"/>
      <c r="H3050" s="100"/>
    </row>
    <row r="3051" spans="7:8" x14ac:dyDescent="0.25">
      <c r="G3051" s="101"/>
      <c r="H3051" s="100"/>
    </row>
    <row r="3052" spans="7:8" x14ac:dyDescent="0.25">
      <c r="G3052" s="101"/>
      <c r="H3052" s="100"/>
    </row>
    <row r="3053" spans="7:8" x14ac:dyDescent="0.25">
      <c r="G3053" s="101"/>
      <c r="H3053" s="100"/>
    </row>
    <row r="3054" spans="7:8" x14ac:dyDescent="0.25">
      <c r="G3054" s="101"/>
      <c r="H3054" s="100"/>
    </row>
    <row r="3055" spans="7:8" x14ac:dyDescent="0.25">
      <c r="G3055" s="101"/>
      <c r="H3055" s="100"/>
    </row>
    <row r="3056" spans="7:8" x14ac:dyDescent="0.25">
      <c r="G3056" s="101"/>
      <c r="H3056" s="100"/>
    </row>
    <row r="3057" spans="7:8" x14ac:dyDescent="0.25">
      <c r="G3057" s="101"/>
      <c r="H3057" s="100"/>
    </row>
    <row r="3058" spans="7:8" x14ac:dyDescent="0.25">
      <c r="G3058" s="101"/>
      <c r="H3058" s="100"/>
    </row>
    <row r="3059" spans="7:8" x14ac:dyDescent="0.25">
      <c r="G3059" s="101"/>
      <c r="H3059" s="100"/>
    </row>
    <row r="3060" spans="7:8" x14ac:dyDescent="0.25">
      <c r="G3060" s="101"/>
      <c r="H3060" s="100"/>
    </row>
    <row r="3061" spans="7:8" x14ac:dyDescent="0.25">
      <c r="G3061" s="101"/>
      <c r="H3061" s="100"/>
    </row>
    <row r="3062" spans="7:8" x14ac:dyDescent="0.25">
      <c r="G3062" s="101"/>
      <c r="H3062" s="100"/>
    </row>
    <row r="3063" spans="7:8" x14ac:dyDescent="0.25">
      <c r="G3063" s="101"/>
      <c r="H3063" s="100"/>
    </row>
    <row r="3064" spans="7:8" x14ac:dyDescent="0.25">
      <c r="G3064" s="101"/>
      <c r="H3064" s="100"/>
    </row>
    <row r="3065" spans="7:8" x14ac:dyDescent="0.25">
      <c r="G3065" s="101"/>
      <c r="H3065" s="100"/>
    </row>
    <row r="3066" spans="7:8" x14ac:dyDescent="0.25">
      <c r="G3066" s="101"/>
      <c r="H3066" s="100"/>
    </row>
    <row r="3067" spans="7:8" x14ac:dyDescent="0.25">
      <c r="G3067" s="101"/>
      <c r="H3067" s="100"/>
    </row>
    <row r="3068" spans="7:8" x14ac:dyDescent="0.25">
      <c r="G3068" s="101"/>
      <c r="H3068" s="100"/>
    </row>
    <row r="3069" spans="7:8" x14ac:dyDescent="0.25">
      <c r="G3069" s="101"/>
      <c r="H3069" s="100"/>
    </row>
    <row r="3070" spans="7:8" x14ac:dyDescent="0.25">
      <c r="G3070" s="101"/>
      <c r="H3070" s="100"/>
    </row>
    <row r="3071" spans="7:8" x14ac:dyDescent="0.25">
      <c r="G3071" s="101"/>
      <c r="H3071" s="100"/>
    </row>
    <row r="3072" spans="7:8" x14ac:dyDescent="0.25">
      <c r="G3072" s="101"/>
      <c r="H3072" s="100"/>
    </row>
    <row r="3073" spans="7:8" x14ac:dyDescent="0.25">
      <c r="G3073" s="101"/>
      <c r="H3073" s="100"/>
    </row>
    <row r="3074" spans="7:8" x14ac:dyDescent="0.25">
      <c r="G3074" s="101"/>
      <c r="H3074" s="100"/>
    </row>
    <row r="3075" spans="7:8" x14ac:dyDescent="0.25">
      <c r="G3075" s="101"/>
      <c r="H3075" s="100"/>
    </row>
    <row r="3076" spans="7:8" x14ac:dyDescent="0.25">
      <c r="G3076" s="101"/>
      <c r="H3076" s="100"/>
    </row>
    <row r="3077" spans="7:8" x14ac:dyDescent="0.25">
      <c r="G3077" s="101"/>
      <c r="H3077" s="100"/>
    </row>
    <row r="3078" spans="7:8" x14ac:dyDescent="0.25">
      <c r="G3078" s="101"/>
      <c r="H3078" s="100"/>
    </row>
    <row r="3079" spans="7:8" x14ac:dyDescent="0.25">
      <c r="G3079" s="101"/>
      <c r="H3079" s="100"/>
    </row>
    <row r="3080" spans="7:8" x14ac:dyDescent="0.25">
      <c r="G3080" s="101"/>
      <c r="H3080" s="100"/>
    </row>
    <row r="3081" spans="7:8" x14ac:dyDescent="0.25">
      <c r="G3081" s="101"/>
      <c r="H3081" s="100"/>
    </row>
    <row r="3082" spans="7:8" x14ac:dyDescent="0.25">
      <c r="G3082" s="101"/>
      <c r="H3082" s="100"/>
    </row>
    <row r="3083" spans="7:8" x14ac:dyDescent="0.25">
      <c r="G3083" s="101"/>
      <c r="H3083" s="100"/>
    </row>
    <row r="3084" spans="7:8" x14ac:dyDescent="0.25">
      <c r="G3084" s="101"/>
      <c r="H3084" s="100"/>
    </row>
    <row r="3085" spans="7:8" x14ac:dyDescent="0.25">
      <c r="G3085" s="101"/>
      <c r="H3085" s="100"/>
    </row>
    <row r="3086" spans="7:8" x14ac:dyDescent="0.25">
      <c r="G3086" s="101"/>
      <c r="H3086" s="100"/>
    </row>
    <row r="3087" spans="7:8" x14ac:dyDescent="0.25">
      <c r="G3087" s="101"/>
      <c r="H3087" s="100"/>
    </row>
    <row r="3088" spans="7:8" x14ac:dyDescent="0.25">
      <c r="G3088" s="101"/>
      <c r="H3088" s="100"/>
    </row>
    <row r="3089" spans="7:8" x14ac:dyDescent="0.25">
      <c r="G3089" s="101"/>
      <c r="H3089" s="100"/>
    </row>
    <row r="3090" spans="7:8" x14ac:dyDescent="0.25">
      <c r="G3090" s="101"/>
      <c r="H3090" s="100"/>
    </row>
    <row r="3091" spans="7:8" x14ac:dyDescent="0.25">
      <c r="G3091" s="101"/>
      <c r="H3091" s="100"/>
    </row>
    <row r="3092" spans="7:8" x14ac:dyDescent="0.25">
      <c r="G3092" s="101"/>
      <c r="H3092" s="100"/>
    </row>
    <row r="3093" spans="7:8" x14ac:dyDescent="0.25">
      <c r="G3093" s="101"/>
      <c r="H3093" s="100"/>
    </row>
    <row r="3094" spans="7:8" x14ac:dyDescent="0.25">
      <c r="G3094" s="101"/>
      <c r="H3094" s="100"/>
    </row>
    <row r="3095" spans="7:8" x14ac:dyDescent="0.25">
      <c r="G3095" s="101"/>
      <c r="H3095" s="100"/>
    </row>
    <row r="3096" spans="7:8" x14ac:dyDescent="0.25">
      <c r="G3096" s="101"/>
      <c r="H3096" s="100"/>
    </row>
    <row r="3097" spans="7:8" x14ac:dyDescent="0.25">
      <c r="G3097" s="101"/>
      <c r="H3097" s="100"/>
    </row>
    <row r="3098" spans="7:8" x14ac:dyDescent="0.25">
      <c r="G3098" s="101"/>
      <c r="H3098" s="100"/>
    </row>
    <row r="3099" spans="7:8" x14ac:dyDescent="0.25">
      <c r="G3099" s="101"/>
      <c r="H3099" s="100"/>
    </row>
    <row r="3100" spans="7:8" x14ac:dyDescent="0.25">
      <c r="G3100" s="101"/>
      <c r="H3100" s="100"/>
    </row>
    <row r="3101" spans="7:8" x14ac:dyDescent="0.25">
      <c r="G3101" s="101"/>
      <c r="H3101" s="100"/>
    </row>
    <row r="3102" spans="7:8" x14ac:dyDescent="0.25">
      <c r="G3102" s="101"/>
      <c r="H3102" s="100"/>
    </row>
    <row r="3103" spans="7:8" x14ac:dyDescent="0.25">
      <c r="G3103" s="101"/>
      <c r="H3103" s="100"/>
    </row>
    <row r="3104" spans="7:8" x14ac:dyDescent="0.25">
      <c r="G3104" s="101"/>
      <c r="H3104" s="100"/>
    </row>
    <row r="3105" spans="7:8" x14ac:dyDescent="0.25">
      <c r="G3105" s="101"/>
      <c r="H3105" s="100"/>
    </row>
    <row r="3106" spans="7:8" x14ac:dyDescent="0.25">
      <c r="G3106" s="101"/>
      <c r="H3106" s="100"/>
    </row>
    <row r="3107" spans="7:8" x14ac:dyDescent="0.25">
      <c r="G3107" s="101"/>
      <c r="H3107" s="100"/>
    </row>
    <row r="3108" spans="7:8" x14ac:dyDescent="0.25">
      <c r="G3108" s="101"/>
      <c r="H3108" s="100"/>
    </row>
    <row r="3109" spans="7:8" x14ac:dyDescent="0.25">
      <c r="G3109" s="101"/>
      <c r="H3109" s="100"/>
    </row>
    <row r="3110" spans="7:8" x14ac:dyDescent="0.25">
      <c r="G3110" s="101"/>
      <c r="H3110" s="100"/>
    </row>
    <row r="3111" spans="7:8" x14ac:dyDescent="0.25">
      <c r="G3111" s="101"/>
      <c r="H3111" s="100"/>
    </row>
    <row r="3112" spans="7:8" x14ac:dyDescent="0.25">
      <c r="G3112" s="101"/>
      <c r="H3112" s="100"/>
    </row>
    <row r="3113" spans="7:8" x14ac:dyDescent="0.25">
      <c r="G3113" s="101"/>
      <c r="H3113" s="100"/>
    </row>
    <row r="3114" spans="7:8" x14ac:dyDescent="0.25">
      <c r="G3114" s="101"/>
      <c r="H3114" s="100"/>
    </row>
    <row r="3115" spans="7:8" x14ac:dyDescent="0.25">
      <c r="G3115" s="101"/>
      <c r="H3115" s="100"/>
    </row>
    <row r="3116" spans="7:8" x14ac:dyDescent="0.25">
      <c r="G3116" s="101"/>
      <c r="H3116" s="100"/>
    </row>
    <row r="3117" spans="7:8" x14ac:dyDescent="0.25">
      <c r="G3117" s="101"/>
      <c r="H3117" s="100"/>
    </row>
    <row r="3118" spans="7:8" x14ac:dyDescent="0.25">
      <c r="G3118" s="101"/>
      <c r="H3118" s="100"/>
    </row>
    <row r="3119" spans="7:8" x14ac:dyDescent="0.25">
      <c r="G3119" s="101"/>
      <c r="H3119" s="100"/>
    </row>
    <row r="3120" spans="7:8" x14ac:dyDescent="0.25">
      <c r="G3120" s="101"/>
      <c r="H3120" s="100"/>
    </row>
    <row r="3121" spans="7:8" x14ac:dyDescent="0.25">
      <c r="G3121" s="101"/>
      <c r="H3121" s="100"/>
    </row>
    <row r="3122" spans="7:8" x14ac:dyDescent="0.25">
      <c r="G3122" s="101"/>
      <c r="H3122" s="100"/>
    </row>
    <row r="3123" spans="7:8" x14ac:dyDescent="0.25">
      <c r="G3123" s="101"/>
      <c r="H3123" s="100"/>
    </row>
    <row r="3124" spans="7:8" x14ac:dyDescent="0.25">
      <c r="G3124" s="101"/>
      <c r="H3124" s="100"/>
    </row>
    <row r="3125" spans="7:8" x14ac:dyDescent="0.25">
      <c r="G3125" s="101"/>
      <c r="H3125" s="100"/>
    </row>
    <row r="3126" spans="7:8" x14ac:dyDescent="0.25">
      <c r="G3126" s="101"/>
      <c r="H3126" s="100"/>
    </row>
    <row r="3127" spans="7:8" x14ac:dyDescent="0.25">
      <c r="G3127" s="101"/>
      <c r="H3127" s="100"/>
    </row>
    <row r="3128" spans="7:8" x14ac:dyDescent="0.25">
      <c r="G3128" s="101"/>
      <c r="H3128" s="100"/>
    </row>
    <row r="3129" spans="7:8" x14ac:dyDescent="0.25">
      <c r="G3129" s="101"/>
      <c r="H3129" s="100"/>
    </row>
    <row r="3130" spans="7:8" x14ac:dyDescent="0.25">
      <c r="G3130" s="101"/>
      <c r="H3130" s="100"/>
    </row>
    <row r="3131" spans="7:8" x14ac:dyDescent="0.25">
      <c r="G3131" s="101"/>
      <c r="H3131" s="100"/>
    </row>
    <row r="3132" spans="7:8" x14ac:dyDescent="0.25">
      <c r="G3132" s="101"/>
      <c r="H3132" s="100"/>
    </row>
    <row r="3133" spans="7:8" x14ac:dyDescent="0.25">
      <c r="G3133" s="101"/>
      <c r="H3133" s="100"/>
    </row>
    <row r="3134" spans="7:8" x14ac:dyDescent="0.25">
      <c r="G3134" s="101"/>
      <c r="H3134" s="100"/>
    </row>
    <row r="3135" spans="7:8" x14ac:dyDescent="0.25">
      <c r="G3135" s="101"/>
      <c r="H3135" s="100"/>
    </row>
    <row r="3136" spans="7:8" x14ac:dyDescent="0.25">
      <c r="G3136" s="101"/>
      <c r="H3136" s="100"/>
    </row>
    <row r="3137" spans="7:8" x14ac:dyDescent="0.25">
      <c r="G3137" s="101"/>
      <c r="H3137" s="100"/>
    </row>
    <row r="3138" spans="7:8" x14ac:dyDescent="0.25">
      <c r="G3138" s="101"/>
      <c r="H3138" s="100"/>
    </row>
    <row r="3139" spans="7:8" x14ac:dyDescent="0.25">
      <c r="G3139" s="101"/>
      <c r="H3139" s="100"/>
    </row>
    <row r="3140" spans="7:8" x14ac:dyDescent="0.25">
      <c r="G3140" s="101"/>
      <c r="H3140" s="100"/>
    </row>
    <row r="3141" spans="7:8" x14ac:dyDescent="0.25">
      <c r="G3141" s="101"/>
      <c r="H3141" s="100"/>
    </row>
    <row r="3142" spans="7:8" x14ac:dyDescent="0.25">
      <c r="G3142" s="101"/>
      <c r="H3142" s="100"/>
    </row>
    <row r="3143" spans="7:8" x14ac:dyDescent="0.25">
      <c r="G3143" s="101"/>
      <c r="H3143" s="100"/>
    </row>
    <row r="3144" spans="7:8" x14ac:dyDescent="0.25">
      <c r="G3144" s="101"/>
      <c r="H3144" s="100"/>
    </row>
    <row r="3145" spans="7:8" x14ac:dyDescent="0.25">
      <c r="G3145" s="101"/>
      <c r="H3145" s="100"/>
    </row>
    <row r="3146" spans="7:8" x14ac:dyDescent="0.25">
      <c r="G3146" s="101"/>
      <c r="H3146" s="100"/>
    </row>
    <row r="3147" spans="7:8" x14ac:dyDescent="0.25">
      <c r="G3147" s="101"/>
      <c r="H3147" s="100"/>
    </row>
    <row r="3148" spans="7:8" x14ac:dyDescent="0.25">
      <c r="G3148" s="101"/>
      <c r="H3148" s="100"/>
    </row>
    <row r="3149" spans="7:8" x14ac:dyDescent="0.25">
      <c r="G3149" s="101"/>
      <c r="H3149" s="100"/>
    </row>
    <row r="3150" spans="7:8" x14ac:dyDescent="0.25">
      <c r="G3150" s="101"/>
      <c r="H3150" s="100"/>
    </row>
    <row r="3151" spans="7:8" x14ac:dyDescent="0.25">
      <c r="G3151" s="101"/>
      <c r="H3151" s="100"/>
    </row>
    <row r="3152" spans="7:8" x14ac:dyDescent="0.25">
      <c r="G3152" s="101"/>
      <c r="H3152" s="100"/>
    </row>
    <row r="3153" spans="7:8" x14ac:dyDescent="0.25">
      <c r="G3153" s="101"/>
      <c r="H3153" s="100"/>
    </row>
    <row r="3154" spans="7:8" x14ac:dyDescent="0.25">
      <c r="G3154" s="101"/>
      <c r="H3154" s="100"/>
    </row>
    <row r="3155" spans="7:8" x14ac:dyDescent="0.25">
      <c r="G3155" s="101"/>
      <c r="H3155" s="100"/>
    </row>
    <row r="3156" spans="7:8" x14ac:dyDescent="0.25">
      <c r="G3156" s="101"/>
      <c r="H3156" s="100"/>
    </row>
    <row r="3157" spans="7:8" x14ac:dyDescent="0.25">
      <c r="G3157" s="101"/>
      <c r="H3157" s="100"/>
    </row>
    <row r="3158" spans="7:8" x14ac:dyDescent="0.25">
      <c r="G3158" s="101"/>
      <c r="H3158" s="100"/>
    </row>
    <row r="3159" spans="7:8" x14ac:dyDescent="0.25">
      <c r="G3159" s="101"/>
      <c r="H3159" s="100"/>
    </row>
    <row r="3160" spans="7:8" x14ac:dyDescent="0.25">
      <c r="G3160" s="101"/>
      <c r="H3160" s="100"/>
    </row>
    <row r="3161" spans="7:8" x14ac:dyDescent="0.25">
      <c r="G3161" s="101"/>
      <c r="H3161" s="100"/>
    </row>
    <row r="3162" spans="7:8" x14ac:dyDescent="0.25">
      <c r="G3162" s="101"/>
      <c r="H3162" s="100"/>
    </row>
    <row r="3163" spans="7:8" x14ac:dyDescent="0.25">
      <c r="G3163" s="101"/>
      <c r="H3163" s="100"/>
    </row>
    <row r="3164" spans="7:8" x14ac:dyDescent="0.25">
      <c r="G3164" s="101"/>
      <c r="H3164" s="100"/>
    </row>
    <row r="3165" spans="7:8" x14ac:dyDescent="0.25">
      <c r="G3165" s="101"/>
      <c r="H3165" s="100"/>
    </row>
    <row r="3166" spans="7:8" x14ac:dyDescent="0.25">
      <c r="G3166" s="101"/>
      <c r="H3166" s="100"/>
    </row>
    <row r="3167" spans="7:8" x14ac:dyDescent="0.25">
      <c r="G3167" s="101"/>
      <c r="H3167" s="100"/>
    </row>
    <row r="3168" spans="7:8" x14ac:dyDescent="0.25">
      <c r="G3168" s="101"/>
      <c r="H3168" s="100"/>
    </row>
    <row r="3169" spans="7:8" x14ac:dyDescent="0.25">
      <c r="G3169" s="101"/>
      <c r="H3169" s="100"/>
    </row>
    <row r="3170" spans="7:8" x14ac:dyDescent="0.25">
      <c r="G3170" s="101"/>
      <c r="H3170" s="100"/>
    </row>
    <row r="3171" spans="7:8" x14ac:dyDescent="0.25">
      <c r="G3171" s="101"/>
      <c r="H3171" s="100"/>
    </row>
    <row r="3172" spans="7:8" x14ac:dyDescent="0.25">
      <c r="G3172" s="101"/>
      <c r="H3172" s="100"/>
    </row>
    <row r="3173" spans="7:8" x14ac:dyDescent="0.25">
      <c r="G3173" s="101"/>
      <c r="H3173" s="100"/>
    </row>
    <row r="3174" spans="7:8" x14ac:dyDescent="0.25">
      <c r="G3174" s="101"/>
      <c r="H3174" s="100"/>
    </row>
    <row r="3175" spans="7:8" x14ac:dyDescent="0.25">
      <c r="G3175" s="101"/>
      <c r="H3175" s="100"/>
    </row>
    <row r="3176" spans="7:8" x14ac:dyDescent="0.25">
      <c r="G3176" s="101"/>
      <c r="H3176" s="100"/>
    </row>
    <row r="3177" spans="7:8" x14ac:dyDescent="0.25">
      <c r="G3177" s="101"/>
      <c r="H3177" s="100"/>
    </row>
    <row r="3178" spans="7:8" x14ac:dyDescent="0.25">
      <c r="G3178" s="101"/>
      <c r="H3178" s="100"/>
    </row>
    <row r="3179" spans="7:8" x14ac:dyDescent="0.25">
      <c r="G3179" s="101"/>
      <c r="H3179" s="100"/>
    </row>
    <row r="3180" spans="7:8" x14ac:dyDescent="0.25">
      <c r="G3180" s="101"/>
      <c r="H3180" s="100"/>
    </row>
    <row r="3181" spans="7:8" x14ac:dyDescent="0.25">
      <c r="G3181" s="101"/>
      <c r="H3181" s="100"/>
    </row>
    <row r="3182" spans="7:8" x14ac:dyDescent="0.25">
      <c r="G3182" s="101"/>
      <c r="H3182" s="100"/>
    </row>
    <row r="3183" spans="7:8" x14ac:dyDescent="0.25">
      <c r="G3183" s="101"/>
      <c r="H3183" s="100"/>
    </row>
    <row r="3184" spans="7:8" x14ac:dyDescent="0.25">
      <c r="G3184" s="101"/>
      <c r="H3184" s="100"/>
    </row>
    <row r="3185" spans="7:8" x14ac:dyDescent="0.25">
      <c r="G3185" s="101"/>
      <c r="H3185" s="100"/>
    </row>
    <row r="3186" spans="7:8" x14ac:dyDescent="0.25">
      <c r="G3186" s="101"/>
      <c r="H3186" s="100"/>
    </row>
    <row r="3187" spans="7:8" x14ac:dyDescent="0.25">
      <c r="G3187" s="101"/>
      <c r="H3187" s="100"/>
    </row>
    <row r="3188" spans="7:8" x14ac:dyDescent="0.25">
      <c r="G3188" s="101"/>
      <c r="H3188" s="100"/>
    </row>
    <row r="3189" spans="7:8" x14ac:dyDescent="0.25">
      <c r="G3189" s="101"/>
      <c r="H3189" s="100"/>
    </row>
    <row r="3190" spans="7:8" x14ac:dyDescent="0.25">
      <c r="G3190" s="101"/>
      <c r="H3190" s="100"/>
    </row>
    <row r="3191" spans="7:8" x14ac:dyDescent="0.25">
      <c r="G3191" s="101"/>
      <c r="H3191" s="100"/>
    </row>
    <row r="3192" spans="7:8" x14ac:dyDescent="0.25">
      <c r="G3192" s="101"/>
      <c r="H3192" s="100"/>
    </row>
    <row r="3193" spans="7:8" x14ac:dyDescent="0.25">
      <c r="G3193" s="101"/>
      <c r="H3193" s="100"/>
    </row>
    <row r="3194" spans="7:8" x14ac:dyDescent="0.25">
      <c r="G3194" s="101"/>
      <c r="H3194" s="100"/>
    </row>
    <row r="3195" spans="7:8" x14ac:dyDescent="0.25">
      <c r="G3195" s="101"/>
      <c r="H3195" s="100"/>
    </row>
    <row r="3196" spans="7:8" x14ac:dyDescent="0.25">
      <c r="G3196" s="101"/>
      <c r="H3196" s="100"/>
    </row>
    <row r="3197" spans="7:8" x14ac:dyDescent="0.25">
      <c r="G3197" s="101"/>
      <c r="H3197" s="100"/>
    </row>
    <row r="3198" spans="7:8" x14ac:dyDescent="0.25">
      <c r="G3198" s="101"/>
      <c r="H3198" s="100"/>
    </row>
    <row r="3199" spans="7:8" x14ac:dyDescent="0.25">
      <c r="G3199" s="101"/>
      <c r="H3199" s="100"/>
    </row>
    <row r="3200" spans="7:8" x14ac:dyDescent="0.25">
      <c r="G3200" s="101"/>
      <c r="H3200" s="100"/>
    </row>
    <row r="3201" spans="7:8" x14ac:dyDescent="0.25">
      <c r="G3201" s="101"/>
      <c r="H3201" s="100"/>
    </row>
    <row r="3202" spans="7:8" x14ac:dyDescent="0.25">
      <c r="G3202" s="101"/>
      <c r="H3202" s="100"/>
    </row>
    <row r="3203" spans="7:8" x14ac:dyDescent="0.25">
      <c r="G3203" s="101"/>
      <c r="H3203" s="100"/>
    </row>
    <row r="3204" spans="7:8" x14ac:dyDescent="0.25">
      <c r="G3204" s="101"/>
      <c r="H3204" s="100"/>
    </row>
    <row r="3205" spans="7:8" x14ac:dyDescent="0.25">
      <c r="G3205" s="101"/>
      <c r="H3205" s="100"/>
    </row>
    <row r="3206" spans="7:8" x14ac:dyDescent="0.25">
      <c r="G3206" s="101"/>
      <c r="H3206" s="100"/>
    </row>
    <row r="3207" spans="7:8" x14ac:dyDescent="0.25">
      <c r="G3207" s="101"/>
      <c r="H3207" s="100"/>
    </row>
    <row r="3208" spans="7:8" x14ac:dyDescent="0.25">
      <c r="G3208" s="101"/>
      <c r="H3208" s="100"/>
    </row>
    <row r="3209" spans="7:8" x14ac:dyDescent="0.25">
      <c r="G3209" s="101"/>
      <c r="H3209" s="100"/>
    </row>
    <row r="3210" spans="7:8" x14ac:dyDescent="0.25">
      <c r="G3210" s="101"/>
      <c r="H3210" s="100"/>
    </row>
    <row r="3211" spans="7:8" x14ac:dyDescent="0.25">
      <c r="G3211" s="101"/>
      <c r="H3211" s="100"/>
    </row>
    <row r="3212" spans="7:8" x14ac:dyDescent="0.25">
      <c r="G3212" s="101"/>
      <c r="H3212" s="100"/>
    </row>
    <row r="3213" spans="7:8" x14ac:dyDescent="0.25">
      <c r="G3213" s="101"/>
      <c r="H3213" s="100"/>
    </row>
    <row r="3214" spans="7:8" x14ac:dyDescent="0.25">
      <c r="G3214" s="101"/>
      <c r="H3214" s="100"/>
    </row>
    <row r="3215" spans="7:8" x14ac:dyDescent="0.25">
      <c r="G3215" s="101"/>
      <c r="H3215" s="100"/>
    </row>
    <row r="3216" spans="7:8" x14ac:dyDescent="0.25">
      <c r="G3216" s="101"/>
      <c r="H3216" s="100"/>
    </row>
    <row r="3217" spans="7:8" x14ac:dyDescent="0.25">
      <c r="G3217" s="101"/>
      <c r="H3217" s="100"/>
    </row>
    <row r="3218" spans="7:8" x14ac:dyDescent="0.25">
      <c r="G3218" s="101"/>
      <c r="H3218" s="100"/>
    </row>
    <row r="3219" spans="7:8" x14ac:dyDescent="0.25">
      <c r="G3219" s="101"/>
      <c r="H3219" s="100"/>
    </row>
    <row r="3220" spans="7:8" x14ac:dyDescent="0.25">
      <c r="G3220" s="101"/>
      <c r="H3220" s="100"/>
    </row>
    <row r="3221" spans="7:8" x14ac:dyDescent="0.25">
      <c r="G3221" s="101"/>
      <c r="H3221" s="100"/>
    </row>
    <row r="3222" spans="7:8" x14ac:dyDescent="0.25">
      <c r="G3222" s="101"/>
      <c r="H3222" s="100"/>
    </row>
    <row r="3223" spans="7:8" x14ac:dyDescent="0.25">
      <c r="G3223" s="101"/>
      <c r="H3223" s="100"/>
    </row>
    <row r="3224" spans="7:8" x14ac:dyDescent="0.25">
      <c r="G3224" s="101"/>
      <c r="H3224" s="100"/>
    </row>
    <row r="3225" spans="7:8" x14ac:dyDescent="0.25">
      <c r="G3225" s="101"/>
      <c r="H3225" s="100"/>
    </row>
    <row r="3226" spans="7:8" x14ac:dyDescent="0.25">
      <c r="G3226" s="101"/>
      <c r="H3226" s="100"/>
    </row>
    <row r="3227" spans="7:8" x14ac:dyDescent="0.25">
      <c r="G3227" s="101"/>
      <c r="H3227" s="100"/>
    </row>
    <row r="3228" spans="7:8" x14ac:dyDescent="0.25">
      <c r="G3228" s="101"/>
      <c r="H3228" s="100"/>
    </row>
    <row r="3229" spans="7:8" x14ac:dyDescent="0.25">
      <c r="G3229" s="101"/>
      <c r="H3229" s="100"/>
    </row>
    <row r="3230" spans="7:8" x14ac:dyDescent="0.25">
      <c r="G3230" s="101"/>
      <c r="H3230" s="100"/>
    </row>
    <row r="3231" spans="7:8" x14ac:dyDescent="0.25">
      <c r="G3231" s="101"/>
      <c r="H3231" s="100"/>
    </row>
    <row r="3232" spans="7:8" x14ac:dyDescent="0.25">
      <c r="G3232" s="101"/>
      <c r="H3232" s="100"/>
    </row>
    <row r="3233" spans="7:8" x14ac:dyDescent="0.25">
      <c r="G3233" s="101"/>
      <c r="H3233" s="100"/>
    </row>
    <row r="3234" spans="7:8" x14ac:dyDescent="0.25">
      <c r="G3234" s="101"/>
      <c r="H3234" s="100"/>
    </row>
    <row r="3235" spans="7:8" x14ac:dyDescent="0.25">
      <c r="G3235" s="101"/>
      <c r="H3235" s="100"/>
    </row>
    <row r="3236" spans="7:8" x14ac:dyDescent="0.25">
      <c r="G3236" s="101"/>
      <c r="H3236" s="100"/>
    </row>
    <row r="3237" spans="7:8" x14ac:dyDescent="0.25">
      <c r="G3237" s="101"/>
      <c r="H3237" s="100"/>
    </row>
    <row r="3238" spans="7:8" x14ac:dyDescent="0.25">
      <c r="G3238" s="101"/>
      <c r="H3238" s="100"/>
    </row>
    <row r="3239" spans="7:8" x14ac:dyDescent="0.25">
      <c r="G3239" s="101"/>
      <c r="H3239" s="100"/>
    </row>
    <row r="3240" spans="7:8" x14ac:dyDescent="0.25">
      <c r="G3240" s="101"/>
      <c r="H3240" s="100"/>
    </row>
    <row r="3241" spans="7:8" x14ac:dyDescent="0.25">
      <c r="G3241" s="101"/>
      <c r="H3241" s="100"/>
    </row>
    <row r="3242" spans="7:8" x14ac:dyDescent="0.25">
      <c r="G3242" s="101"/>
      <c r="H3242" s="100"/>
    </row>
    <row r="3243" spans="7:8" x14ac:dyDescent="0.25">
      <c r="G3243" s="101"/>
      <c r="H3243" s="100"/>
    </row>
    <row r="3244" spans="7:8" x14ac:dyDescent="0.25">
      <c r="G3244" s="101"/>
      <c r="H3244" s="100"/>
    </row>
    <row r="3245" spans="7:8" x14ac:dyDescent="0.25">
      <c r="G3245" s="101"/>
      <c r="H3245" s="100"/>
    </row>
    <row r="3246" spans="7:8" x14ac:dyDescent="0.25">
      <c r="G3246" s="101"/>
      <c r="H3246" s="100"/>
    </row>
    <row r="3247" spans="7:8" x14ac:dyDescent="0.25">
      <c r="G3247" s="101"/>
      <c r="H3247" s="100"/>
    </row>
    <row r="3248" spans="7:8" x14ac:dyDescent="0.25">
      <c r="G3248" s="101"/>
      <c r="H3248" s="100"/>
    </row>
    <row r="3249" spans="7:8" x14ac:dyDescent="0.25">
      <c r="G3249" s="101"/>
      <c r="H3249" s="100"/>
    </row>
    <row r="3250" spans="7:8" x14ac:dyDescent="0.25">
      <c r="G3250" s="101"/>
      <c r="H3250" s="100"/>
    </row>
    <row r="3251" spans="7:8" x14ac:dyDescent="0.25">
      <c r="G3251" s="101"/>
      <c r="H3251" s="100"/>
    </row>
    <row r="3252" spans="7:8" x14ac:dyDescent="0.25">
      <c r="G3252" s="101"/>
      <c r="H3252" s="100"/>
    </row>
    <row r="3253" spans="7:8" x14ac:dyDescent="0.25">
      <c r="G3253" s="101"/>
      <c r="H3253" s="100"/>
    </row>
    <row r="3254" spans="7:8" x14ac:dyDescent="0.25">
      <c r="G3254" s="101"/>
      <c r="H3254" s="100"/>
    </row>
    <row r="3255" spans="7:8" x14ac:dyDescent="0.25">
      <c r="G3255" s="101"/>
      <c r="H3255" s="100"/>
    </row>
    <row r="3256" spans="7:8" x14ac:dyDescent="0.25">
      <c r="G3256" s="101"/>
      <c r="H3256" s="100"/>
    </row>
    <row r="3257" spans="7:8" x14ac:dyDescent="0.25">
      <c r="G3257" s="101"/>
      <c r="H3257" s="100"/>
    </row>
    <row r="3258" spans="7:8" x14ac:dyDescent="0.25">
      <c r="G3258" s="101"/>
      <c r="H3258" s="100"/>
    </row>
    <row r="3259" spans="7:8" x14ac:dyDescent="0.25">
      <c r="G3259" s="101"/>
      <c r="H3259" s="100"/>
    </row>
    <row r="3260" spans="7:8" x14ac:dyDescent="0.25">
      <c r="G3260" s="101"/>
      <c r="H3260" s="100"/>
    </row>
    <row r="3261" spans="7:8" x14ac:dyDescent="0.25">
      <c r="G3261" s="101"/>
      <c r="H3261" s="100"/>
    </row>
    <row r="3262" spans="7:8" x14ac:dyDescent="0.25">
      <c r="G3262" s="101"/>
      <c r="H3262" s="100"/>
    </row>
    <row r="3263" spans="7:8" x14ac:dyDescent="0.25">
      <c r="G3263" s="101"/>
      <c r="H3263" s="100"/>
    </row>
    <row r="3264" spans="7:8" x14ac:dyDescent="0.25">
      <c r="G3264" s="101"/>
      <c r="H3264" s="100"/>
    </row>
    <row r="3265" spans="7:8" x14ac:dyDescent="0.25">
      <c r="G3265" s="101"/>
      <c r="H3265" s="100"/>
    </row>
    <row r="3266" spans="7:8" x14ac:dyDescent="0.25">
      <c r="G3266" s="101"/>
      <c r="H3266" s="100"/>
    </row>
    <row r="3267" spans="7:8" x14ac:dyDescent="0.25">
      <c r="G3267" s="101"/>
      <c r="H3267" s="100"/>
    </row>
    <row r="3268" spans="7:8" x14ac:dyDescent="0.25">
      <c r="G3268" s="101"/>
      <c r="H3268" s="100"/>
    </row>
    <row r="3269" spans="7:8" x14ac:dyDescent="0.25">
      <c r="G3269" s="101"/>
      <c r="H3269" s="100"/>
    </row>
    <row r="3270" spans="7:8" x14ac:dyDescent="0.25">
      <c r="G3270" s="101"/>
      <c r="H3270" s="100"/>
    </row>
    <row r="3271" spans="7:8" x14ac:dyDescent="0.25">
      <c r="G3271" s="101"/>
      <c r="H3271" s="100"/>
    </row>
    <row r="3272" spans="7:8" x14ac:dyDescent="0.25">
      <c r="G3272" s="101"/>
      <c r="H3272" s="100"/>
    </row>
    <row r="3273" spans="7:8" x14ac:dyDescent="0.25">
      <c r="G3273" s="101"/>
      <c r="H3273" s="100"/>
    </row>
    <row r="3274" spans="7:8" x14ac:dyDescent="0.25">
      <c r="G3274" s="101"/>
      <c r="H3274" s="100"/>
    </row>
    <row r="3275" spans="7:8" x14ac:dyDescent="0.25">
      <c r="G3275" s="101"/>
      <c r="H3275" s="100"/>
    </row>
    <row r="3276" spans="7:8" x14ac:dyDescent="0.25">
      <c r="G3276" s="101"/>
      <c r="H3276" s="100"/>
    </row>
    <row r="3277" spans="7:8" x14ac:dyDescent="0.25">
      <c r="G3277" s="101"/>
      <c r="H3277" s="100"/>
    </row>
    <row r="3278" spans="7:8" x14ac:dyDescent="0.25">
      <c r="G3278" s="101"/>
      <c r="H3278" s="100"/>
    </row>
    <row r="3279" spans="7:8" x14ac:dyDescent="0.25">
      <c r="G3279" s="101"/>
      <c r="H3279" s="100"/>
    </row>
    <row r="3280" spans="7:8" x14ac:dyDescent="0.25">
      <c r="G3280" s="101"/>
      <c r="H3280" s="100"/>
    </row>
    <row r="3281" spans="7:8" x14ac:dyDescent="0.25">
      <c r="G3281" s="101"/>
      <c r="H3281" s="100"/>
    </row>
    <row r="3282" spans="7:8" x14ac:dyDescent="0.25">
      <c r="G3282" s="101"/>
      <c r="H3282" s="100"/>
    </row>
    <row r="3283" spans="7:8" x14ac:dyDescent="0.25">
      <c r="G3283" s="101"/>
      <c r="H3283" s="100"/>
    </row>
    <row r="3284" spans="7:8" x14ac:dyDescent="0.25">
      <c r="G3284" s="101"/>
      <c r="H3284" s="100"/>
    </row>
    <row r="3285" spans="7:8" x14ac:dyDescent="0.25">
      <c r="G3285" s="101"/>
      <c r="H3285" s="100"/>
    </row>
    <row r="3286" spans="7:8" x14ac:dyDescent="0.25">
      <c r="G3286" s="101"/>
      <c r="H3286" s="100"/>
    </row>
    <row r="3287" spans="7:8" x14ac:dyDescent="0.25">
      <c r="G3287" s="101"/>
      <c r="H3287" s="100"/>
    </row>
    <row r="3288" spans="7:8" x14ac:dyDescent="0.25">
      <c r="G3288" s="101"/>
      <c r="H3288" s="100"/>
    </row>
    <row r="3289" spans="7:8" x14ac:dyDescent="0.25">
      <c r="G3289" s="101"/>
      <c r="H3289" s="100"/>
    </row>
    <row r="3290" spans="7:8" x14ac:dyDescent="0.25">
      <c r="G3290" s="101"/>
      <c r="H3290" s="100"/>
    </row>
    <row r="3291" spans="7:8" x14ac:dyDescent="0.25">
      <c r="G3291" s="101"/>
      <c r="H3291" s="100"/>
    </row>
    <row r="3292" spans="7:8" x14ac:dyDescent="0.25">
      <c r="G3292" s="101"/>
      <c r="H3292" s="100"/>
    </row>
    <row r="3293" spans="7:8" x14ac:dyDescent="0.25">
      <c r="G3293" s="101"/>
      <c r="H3293" s="100"/>
    </row>
    <row r="3294" spans="7:8" x14ac:dyDescent="0.25">
      <c r="G3294" s="101"/>
      <c r="H3294" s="100"/>
    </row>
    <row r="3295" spans="7:8" x14ac:dyDescent="0.25">
      <c r="G3295" s="101"/>
      <c r="H3295" s="100"/>
    </row>
    <row r="3296" spans="7:8" x14ac:dyDescent="0.25">
      <c r="G3296" s="101"/>
      <c r="H3296" s="100"/>
    </row>
    <row r="3297" spans="7:8" x14ac:dyDescent="0.25">
      <c r="G3297" s="101"/>
      <c r="H3297" s="100"/>
    </row>
    <row r="3298" spans="7:8" x14ac:dyDescent="0.25">
      <c r="G3298" s="101"/>
      <c r="H3298" s="100"/>
    </row>
    <row r="3299" spans="7:8" x14ac:dyDescent="0.25">
      <c r="G3299" s="101"/>
      <c r="H3299" s="100"/>
    </row>
    <row r="3300" spans="7:8" x14ac:dyDescent="0.25">
      <c r="G3300" s="101"/>
      <c r="H3300" s="100"/>
    </row>
    <row r="3301" spans="7:8" x14ac:dyDescent="0.25">
      <c r="G3301" s="101"/>
      <c r="H3301" s="100"/>
    </row>
    <row r="3302" spans="7:8" x14ac:dyDescent="0.25">
      <c r="G3302" s="101"/>
      <c r="H3302" s="100"/>
    </row>
    <row r="3303" spans="7:8" x14ac:dyDescent="0.25">
      <c r="G3303" s="101"/>
      <c r="H3303" s="100"/>
    </row>
    <row r="3304" spans="7:8" x14ac:dyDescent="0.25">
      <c r="G3304" s="101"/>
      <c r="H3304" s="100"/>
    </row>
    <row r="3305" spans="7:8" x14ac:dyDescent="0.25">
      <c r="G3305" s="101"/>
      <c r="H3305" s="100"/>
    </row>
    <row r="3306" spans="7:8" x14ac:dyDescent="0.25">
      <c r="G3306" s="101"/>
      <c r="H3306" s="100"/>
    </row>
    <row r="3307" spans="7:8" x14ac:dyDescent="0.25">
      <c r="G3307" s="101"/>
      <c r="H3307" s="100"/>
    </row>
    <row r="3308" spans="7:8" x14ac:dyDescent="0.25">
      <c r="G3308" s="101"/>
      <c r="H3308" s="100"/>
    </row>
    <row r="3309" spans="7:8" x14ac:dyDescent="0.25">
      <c r="G3309" s="101"/>
      <c r="H3309" s="100"/>
    </row>
    <row r="3310" spans="7:8" x14ac:dyDescent="0.25">
      <c r="G3310" s="101"/>
      <c r="H3310" s="100"/>
    </row>
    <row r="3311" spans="7:8" x14ac:dyDescent="0.25">
      <c r="G3311" s="101"/>
      <c r="H3311" s="100"/>
    </row>
    <row r="3312" spans="7:8" x14ac:dyDescent="0.25">
      <c r="G3312" s="101"/>
      <c r="H3312" s="100"/>
    </row>
    <row r="3313" spans="7:8" x14ac:dyDescent="0.25">
      <c r="G3313" s="101"/>
      <c r="H3313" s="100"/>
    </row>
    <row r="3314" spans="7:8" x14ac:dyDescent="0.25">
      <c r="G3314" s="101"/>
      <c r="H3314" s="100"/>
    </row>
    <row r="3315" spans="7:8" x14ac:dyDescent="0.25">
      <c r="G3315" s="101"/>
      <c r="H3315" s="100"/>
    </row>
    <row r="3316" spans="7:8" x14ac:dyDescent="0.25">
      <c r="G3316" s="101"/>
      <c r="H3316" s="100"/>
    </row>
    <row r="3317" spans="7:8" x14ac:dyDescent="0.25">
      <c r="G3317" s="101"/>
      <c r="H3317" s="100"/>
    </row>
    <row r="3318" spans="7:8" x14ac:dyDescent="0.25">
      <c r="G3318" s="101"/>
      <c r="H3318" s="100"/>
    </row>
    <row r="3319" spans="7:8" x14ac:dyDescent="0.25">
      <c r="G3319" s="101"/>
      <c r="H3319" s="100"/>
    </row>
    <row r="3320" spans="7:8" x14ac:dyDescent="0.25">
      <c r="G3320" s="101"/>
      <c r="H3320" s="100"/>
    </row>
    <row r="3321" spans="7:8" x14ac:dyDescent="0.25">
      <c r="G3321" s="101"/>
      <c r="H3321" s="100"/>
    </row>
    <row r="3322" spans="7:8" x14ac:dyDescent="0.25">
      <c r="G3322" s="101"/>
      <c r="H3322" s="100"/>
    </row>
    <row r="3323" spans="7:8" x14ac:dyDescent="0.25">
      <c r="G3323" s="101"/>
      <c r="H3323" s="100"/>
    </row>
    <row r="3324" spans="7:8" x14ac:dyDescent="0.25">
      <c r="G3324" s="101"/>
      <c r="H3324" s="100"/>
    </row>
    <row r="3325" spans="7:8" x14ac:dyDescent="0.25">
      <c r="G3325" s="101"/>
      <c r="H3325" s="100"/>
    </row>
    <row r="3326" spans="7:8" x14ac:dyDescent="0.25">
      <c r="G3326" s="101"/>
      <c r="H3326" s="100"/>
    </row>
    <row r="3327" spans="7:8" x14ac:dyDescent="0.25">
      <c r="G3327" s="101"/>
      <c r="H3327" s="100"/>
    </row>
    <row r="3328" spans="7:8" x14ac:dyDescent="0.25">
      <c r="G3328" s="101"/>
      <c r="H3328" s="100"/>
    </row>
    <row r="3329" spans="7:8" x14ac:dyDescent="0.25">
      <c r="G3329" s="101"/>
      <c r="H3329" s="100"/>
    </row>
    <row r="3330" spans="7:8" x14ac:dyDescent="0.25">
      <c r="G3330" s="101"/>
      <c r="H3330" s="100"/>
    </row>
    <row r="3331" spans="7:8" x14ac:dyDescent="0.25">
      <c r="G3331" s="101"/>
      <c r="H3331" s="100"/>
    </row>
    <row r="3332" spans="7:8" x14ac:dyDescent="0.25">
      <c r="G3332" s="101"/>
      <c r="H3332" s="100"/>
    </row>
    <row r="3333" spans="7:8" x14ac:dyDescent="0.25">
      <c r="G3333" s="101"/>
      <c r="H3333" s="100"/>
    </row>
    <row r="3334" spans="7:8" x14ac:dyDescent="0.25">
      <c r="G3334" s="101"/>
      <c r="H3334" s="100"/>
    </row>
    <row r="3335" spans="7:8" x14ac:dyDescent="0.25">
      <c r="G3335" s="101"/>
      <c r="H3335" s="100"/>
    </row>
    <row r="3336" spans="7:8" x14ac:dyDescent="0.25">
      <c r="G3336" s="101"/>
      <c r="H3336" s="100"/>
    </row>
    <row r="3337" spans="7:8" x14ac:dyDescent="0.25">
      <c r="G3337" s="101"/>
      <c r="H3337" s="100"/>
    </row>
    <row r="3338" spans="7:8" x14ac:dyDescent="0.25">
      <c r="G3338" s="101"/>
      <c r="H3338" s="100"/>
    </row>
    <row r="3339" spans="7:8" x14ac:dyDescent="0.25">
      <c r="G3339" s="101"/>
      <c r="H3339" s="100"/>
    </row>
    <row r="3340" spans="7:8" x14ac:dyDescent="0.25">
      <c r="G3340" s="101"/>
      <c r="H3340" s="100"/>
    </row>
    <row r="3341" spans="7:8" x14ac:dyDescent="0.25">
      <c r="G3341" s="101"/>
      <c r="H3341" s="100"/>
    </row>
    <row r="3342" spans="7:8" x14ac:dyDescent="0.25">
      <c r="G3342" s="101"/>
      <c r="H3342" s="100"/>
    </row>
    <row r="3343" spans="7:8" x14ac:dyDescent="0.25">
      <c r="G3343" s="101"/>
      <c r="H3343" s="100"/>
    </row>
    <row r="3344" spans="7:8" x14ac:dyDescent="0.25">
      <c r="G3344" s="101"/>
      <c r="H3344" s="100"/>
    </row>
    <row r="3345" spans="7:8" x14ac:dyDescent="0.25">
      <c r="G3345" s="101"/>
      <c r="H3345" s="100"/>
    </row>
    <row r="3346" spans="7:8" x14ac:dyDescent="0.25">
      <c r="G3346" s="101"/>
      <c r="H3346" s="100"/>
    </row>
    <row r="3347" spans="7:8" x14ac:dyDescent="0.25">
      <c r="G3347" s="101"/>
      <c r="H3347" s="100"/>
    </row>
    <row r="3348" spans="7:8" x14ac:dyDescent="0.25">
      <c r="G3348" s="101"/>
      <c r="H3348" s="100"/>
    </row>
    <row r="3349" spans="7:8" x14ac:dyDescent="0.25">
      <c r="G3349" s="101"/>
      <c r="H3349" s="100"/>
    </row>
    <row r="3350" spans="7:8" x14ac:dyDescent="0.25">
      <c r="G3350" s="101"/>
      <c r="H3350" s="100"/>
    </row>
    <row r="3351" spans="7:8" x14ac:dyDescent="0.25">
      <c r="G3351" s="101"/>
      <c r="H3351" s="100"/>
    </row>
    <row r="3352" spans="7:8" x14ac:dyDescent="0.25">
      <c r="G3352" s="101"/>
      <c r="H3352" s="100"/>
    </row>
    <row r="3353" spans="7:8" x14ac:dyDescent="0.25">
      <c r="G3353" s="101"/>
      <c r="H3353" s="100"/>
    </row>
    <row r="3354" spans="7:8" x14ac:dyDescent="0.25">
      <c r="G3354" s="101"/>
      <c r="H3354" s="100"/>
    </row>
    <row r="3355" spans="7:8" x14ac:dyDescent="0.25">
      <c r="G3355" s="101"/>
      <c r="H3355" s="100"/>
    </row>
    <row r="3356" spans="7:8" x14ac:dyDescent="0.25">
      <c r="G3356" s="101"/>
      <c r="H3356" s="100"/>
    </row>
    <row r="3357" spans="7:8" x14ac:dyDescent="0.25">
      <c r="G3357" s="101"/>
      <c r="H3357" s="100"/>
    </row>
    <row r="3358" spans="7:8" x14ac:dyDescent="0.25">
      <c r="G3358" s="101"/>
      <c r="H3358" s="100"/>
    </row>
    <row r="3359" spans="7:8" x14ac:dyDescent="0.25">
      <c r="G3359" s="101"/>
      <c r="H3359" s="100"/>
    </row>
    <row r="3360" spans="7:8" x14ac:dyDescent="0.25">
      <c r="G3360" s="101"/>
      <c r="H3360" s="100"/>
    </row>
    <row r="3361" spans="7:8" x14ac:dyDescent="0.25">
      <c r="G3361" s="101"/>
      <c r="H3361" s="100"/>
    </row>
    <row r="3362" spans="7:8" x14ac:dyDescent="0.25">
      <c r="G3362" s="101"/>
      <c r="H3362" s="100"/>
    </row>
    <row r="3363" spans="7:8" x14ac:dyDescent="0.25">
      <c r="G3363" s="101"/>
      <c r="H3363" s="100"/>
    </row>
    <row r="3364" spans="7:8" x14ac:dyDescent="0.25">
      <c r="G3364" s="101"/>
      <c r="H3364" s="100"/>
    </row>
    <row r="3365" spans="7:8" x14ac:dyDescent="0.25">
      <c r="G3365" s="101"/>
      <c r="H3365" s="100"/>
    </row>
    <row r="3366" spans="7:8" x14ac:dyDescent="0.25">
      <c r="G3366" s="101"/>
      <c r="H3366" s="100"/>
    </row>
    <row r="3367" spans="7:8" x14ac:dyDescent="0.25">
      <c r="G3367" s="101"/>
      <c r="H3367" s="100"/>
    </row>
    <row r="3368" spans="7:8" x14ac:dyDescent="0.25">
      <c r="G3368" s="101"/>
      <c r="H3368" s="100"/>
    </row>
    <row r="3369" spans="7:8" x14ac:dyDescent="0.25">
      <c r="G3369" s="101"/>
      <c r="H3369" s="100"/>
    </row>
    <row r="3370" spans="7:8" x14ac:dyDescent="0.25">
      <c r="G3370" s="101"/>
      <c r="H3370" s="100"/>
    </row>
    <row r="3371" spans="7:8" x14ac:dyDescent="0.25">
      <c r="G3371" s="101"/>
      <c r="H3371" s="100"/>
    </row>
    <row r="3372" spans="7:8" x14ac:dyDescent="0.25">
      <c r="G3372" s="101"/>
      <c r="H3372" s="100"/>
    </row>
    <row r="3373" spans="7:8" x14ac:dyDescent="0.25">
      <c r="G3373" s="101"/>
      <c r="H3373" s="100"/>
    </row>
    <row r="3374" spans="7:8" x14ac:dyDescent="0.25">
      <c r="G3374" s="101"/>
      <c r="H3374" s="100"/>
    </row>
    <row r="3375" spans="7:8" x14ac:dyDescent="0.25">
      <c r="G3375" s="101"/>
      <c r="H3375" s="100"/>
    </row>
    <row r="3376" spans="7:8" x14ac:dyDescent="0.25">
      <c r="G3376" s="101"/>
      <c r="H3376" s="100"/>
    </row>
    <row r="3377" spans="7:8" x14ac:dyDescent="0.25">
      <c r="G3377" s="101"/>
      <c r="H3377" s="100"/>
    </row>
    <row r="3378" spans="7:8" x14ac:dyDescent="0.25">
      <c r="G3378" s="101"/>
      <c r="H3378" s="100"/>
    </row>
    <row r="3379" spans="7:8" x14ac:dyDescent="0.25">
      <c r="G3379" s="101"/>
      <c r="H3379" s="100"/>
    </row>
    <row r="3380" spans="7:8" x14ac:dyDescent="0.25">
      <c r="G3380" s="101"/>
      <c r="H3380" s="100"/>
    </row>
    <row r="3381" spans="7:8" x14ac:dyDescent="0.25">
      <c r="G3381" s="101"/>
      <c r="H3381" s="100"/>
    </row>
    <row r="3382" spans="7:8" x14ac:dyDescent="0.25">
      <c r="G3382" s="101"/>
      <c r="H3382" s="100"/>
    </row>
    <row r="3383" spans="7:8" x14ac:dyDescent="0.25">
      <c r="G3383" s="101"/>
      <c r="H3383" s="100"/>
    </row>
    <row r="3384" spans="7:8" x14ac:dyDescent="0.25">
      <c r="G3384" s="101"/>
      <c r="H3384" s="100"/>
    </row>
    <row r="3385" spans="7:8" x14ac:dyDescent="0.25">
      <c r="G3385" s="101"/>
      <c r="H3385" s="100"/>
    </row>
    <row r="3386" spans="7:8" x14ac:dyDescent="0.25">
      <c r="G3386" s="101"/>
      <c r="H3386" s="100"/>
    </row>
    <row r="3387" spans="7:8" x14ac:dyDescent="0.25">
      <c r="G3387" s="101"/>
      <c r="H3387" s="100"/>
    </row>
    <row r="3388" spans="7:8" x14ac:dyDescent="0.25">
      <c r="G3388" s="101"/>
      <c r="H3388" s="100"/>
    </row>
    <row r="3389" spans="7:8" x14ac:dyDescent="0.25">
      <c r="G3389" s="101"/>
      <c r="H3389" s="100"/>
    </row>
    <row r="3390" spans="7:8" x14ac:dyDescent="0.25">
      <c r="G3390" s="101"/>
      <c r="H3390" s="100"/>
    </row>
    <row r="3391" spans="7:8" x14ac:dyDescent="0.25">
      <c r="G3391" s="101"/>
      <c r="H3391" s="100"/>
    </row>
    <row r="3392" spans="7:8" x14ac:dyDescent="0.25">
      <c r="G3392" s="101"/>
      <c r="H3392" s="100"/>
    </row>
    <row r="3393" spans="7:8" x14ac:dyDescent="0.25">
      <c r="G3393" s="101"/>
      <c r="H3393" s="100"/>
    </row>
    <row r="3394" spans="7:8" x14ac:dyDescent="0.25">
      <c r="G3394" s="101"/>
      <c r="H3394" s="100"/>
    </row>
    <row r="3395" spans="7:8" x14ac:dyDescent="0.25">
      <c r="G3395" s="101"/>
      <c r="H3395" s="100"/>
    </row>
    <row r="3396" spans="7:8" x14ac:dyDescent="0.25">
      <c r="G3396" s="101"/>
      <c r="H3396" s="100"/>
    </row>
    <row r="3397" spans="7:8" x14ac:dyDescent="0.25">
      <c r="G3397" s="101"/>
      <c r="H3397" s="100"/>
    </row>
    <row r="3398" spans="7:8" x14ac:dyDescent="0.25">
      <c r="G3398" s="101"/>
      <c r="H3398" s="100"/>
    </row>
    <row r="3399" spans="7:8" x14ac:dyDescent="0.25">
      <c r="G3399" s="101"/>
      <c r="H3399" s="100"/>
    </row>
    <row r="3400" spans="7:8" x14ac:dyDescent="0.25">
      <c r="G3400" s="101"/>
      <c r="H3400" s="100"/>
    </row>
    <row r="3401" spans="7:8" x14ac:dyDescent="0.25">
      <c r="G3401" s="101"/>
      <c r="H3401" s="100"/>
    </row>
    <row r="3402" spans="7:8" x14ac:dyDescent="0.25">
      <c r="G3402" s="101"/>
      <c r="H3402" s="100"/>
    </row>
    <row r="3403" spans="7:8" x14ac:dyDescent="0.25">
      <c r="G3403" s="101"/>
      <c r="H3403" s="100"/>
    </row>
    <row r="3404" spans="7:8" x14ac:dyDescent="0.25">
      <c r="G3404" s="101"/>
      <c r="H3404" s="100"/>
    </row>
    <row r="3405" spans="7:8" x14ac:dyDescent="0.25">
      <c r="G3405" s="101"/>
      <c r="H3405" s="100"/>
    </row>
    <row r="3406" spans="7:8" x14ac:dyDescent="0.25">
      <c r="G3406" s="101"/>
      <c r="H3406" s="100"/>
    </row>
    <row r="3407" spans="7:8" x14ac:dyDescent="0.25">
      <c r="G3407" s="101"/>
      <c r="H3407" s="100"/>
    </row>
    <row r="3408" spans="7:8" x14ac:dyDescent="0.25">
      <c r="G3408" s="101"/>
      <c r="H3408" s="100"/>
    </row>
    <row r="3409" spans="7:8" x14ac:dyDescent="0.25">
      <c r="G3409" s="101"/>
      <c r="H3409" s="100"/>
    </row>
    <row r="3410" spans="7:8" x14ac:dyDescent="0.25">
      <c r="G3410" s="101"/>
      <c r="H3410" s="100"/>
    </row>
    <row r="3411" spans="7:8" x14ac:dyDescent="0.25">
      <c r="G3411" s="101"/>
      <c r="H3411" s="100"/>
    </row>
    <row r="3412" spans="7:8" x14ac:dyDescent="0.25">
      <c r="G3412" s="101"/>
      <c r="H3412" s="100"/>
    </row>
    <row r="3413" spans="7:8" x14ac:dyDescent="0.25">
      <c r="G3413" s="101"/>
      <c r="H3413" s="100"/>
    </row>
    <row r="3414" spans="7:8" x14ac:dyDescent="0.25">
      <c r="G3414" s="101"/>
      <c r="H3414" s="100"/>
    </row>
    <row r="3415" spans="7:8" x14ac:dyDescent="0.25">
      <c r="G3415" s="101"/>
      <c r="H3415" s="100"/>
    </row>
    <row r="3416" spans="7:8" x14ac:dyDescent="0.25">
      <c r="G3416" s="101"/>
      <c r="H3416" s="100"/>
    </row>
    <row r="3417" spans="7:8" x14ac:dyDescent="0.25">
      <c r="G3417" s="101"/>
      <c r="H3417" s="100"/>
    </row>
    <row r="3418" spans="7:8" x14ac:dyDescent="0.25">
      <c r="G3418" s="101"/>
      <c r="H3418" s="100"/>
    </row>
    <row r="3419" spans="7:8" x14ac:dyDescent="0.25">
      <c r="G3419" s="101"/>
      <c r="H3419" s="100"/>
    </row>
    <row r="3420" spans="7:8" x14ac:dyDescent="0.25">
      <c r="G3420" s="101"/>
      <c r="H3420" s="100"/>
    </row>
    <row r="3421" spans="7:8" x14ac:dyDescent="0.25">
      <c r="G3421" s="101"/>
      <c r="H3421" s="100"/>
    </row>
    <row r="3422" spans="7:8" x14ac:dyDescent="0.25">
      <c r="G3422" s="101"/>
      <c r="H3422" s="100"/>
    </row>
    <row r="3423" spans="7:8" x14ac:dyDescent="0.25">
      <c r="G3423" s="101"/>
      <c r="H3423" s="100"/>
    </row>
    <row r="3424" spans="7:8" x14ac:dyDescent="0.25">
      <c r="G3424" s="101"/>
      <c r="H3424" s="100"/>
    </row>
    <row r="3425" spans="7:8" x14ac:dyDescent="0.25">
      <c r="G3425" s="101"/>
      <c r="H3425" s="100"/>
    </row>
    <row r="3426" spans="7:8" x14ac:dyDescent="0.25">
      <c r="G3426" s="101"/>
      <c r="H3426" s="100"/>
    </row>
    <row r="3427" spans="7:8" x14ac:dyDescent="0.25">
      <c r="G3427" s="101"/>
      <c r="H3427" s="100"/>
    </row>
    <row r="3428" spans="7:8" x14ac:dyDescent="0.25">
      <c r="G3428" s="101"/>
      <c r="H3428" s="100"/>
    </row>
    <row r="3429" spans="7:8" x14ac:dyDescent="0.25">
      <c r="G3429" s="101"/>
      <c r="H3429" s="100"/>
    </row>
    <row r="3430" spans="7:8" x14ac:dyDescent="0.25">
      <c r="G3430" s="101"/>
      <c r="H3430" s="100"/>
    </row>
    <row r="3431" spans="7:8" x14ac:dyDescent="0.25">
      <c r="G3431" s="101"/>
      <c r="H3431" s="100"/>
    </row>
    <row r="3432" spans="7:8" x14ac:dyDescent="0.25">
      <c r="G3432" s="101"/>
      <c r="H3432" s="100"/>
    </row>
    <row r="3433" spans="7:8" x14ac:dyDescent="0.25">
      <c r="G3433" s="101"/>
      <c r="H3433" s="100"/>
    </row>
    <row r="3434" spans="7:8" x14ac:dyDescent="0.25">
      <c r="G3434" s="101"/>
      <c r="H3434" s="100"/>
    </row>
    <row r="3435" spans="7:8" x14ac:dyDescent="0.25">
      <c r="G3435" s="101"/>
      <c r="H3435" s="100"/>
    </row>
    <row r="3436" spans="7:8" x14ac:dyDescent="0.25">
      <c r="G3436" s="101"/>
      <c r="H3436" s="100"/>
    </row>
    <row r="3437" spans="7:8" x14ac:dyDescent="0.25">
      <c r="G3437" s="101"/>
      <c r="H3437" s="100"/>
    </row>
    <row r="3438" spans="7:8" x14ac:dyDescent="0.25">
      <c r="G3438" s="101"/>
      <c r="H3438" s="100"/>
    </row>
    <row r="3439" spans="7:8" x14ac:dyDescent="0.25">
      <c r="G3439" s="101"/>
      <c r="H3439" s="100"/>
    </row>
    <row r="3440" spans="7:8" x14ac:dyDescent="0.25">
      <c r="G3440" s="101"/>
      <c r="H3440" s="100"/>
    </row>
    <row r="3441" spans="7:8" x14ac:dyDescent="0.25">
      <c r="G3441" s="101"/>
      <c r="H3441" s="100"/>
    </row>
    <row r="3442" spans="7:8" x14ac:dyDescent="0.25">
      <c r="G3442" s="101"/>
      <c r="H3442" s="100"/>
    </row>
    <row r="3443" spans="7:8" x14ac:dyDescent="0.25">
      <c r="G3443" s="101"/>
      <c r="H3443" s="100"/>
    </row>
    <row r="3444" spans="7:8" x14ac:dyDescent="0.25">
      <c r="G3444" s="101"/>
      <c r="H3444" s="100"/>
    </row>
    <row r="3445" spans="7:8" x14ac:dyDescent="0.25">
      <c r="G3445" s="101"/>
      <c r="H3445" s="100"/>
    </row>
    <row r="3446" spans="7:8" x14ac:dyDescent="0.25">
      <c r="G3446" s="101"/>
      <c r="H3446" s="100"/>
    </row>
    <row r="3447" spans="7:8" x14ac:dyDescent="0.25">
      <c r="G3447" s="101"/>
      <c r="H3447" s="100"/>
    </row>
    <row r="3448" spans="7:8" x14ac:dyDescent="0.25">
      <c r="G3448" s="101"/>
      <c r="H3448" s="100"/>
    </row>
    <row r="3449" spans="7:8" x14ac:dyDescent="0.25">
      <c r="G3449" s="101"/>
      <c r="H3449" s="100"/>
    </row>
    <row r="3450" spans="7:8" x14ac:dyDescent="0.25">
      <c r="G3450" s="101"/>
      <c r="H3450" s="100"/>
    </row>
    <row r="3451" spans="7:8" x14ac:dyDescent="0.25">
      <c r="G3451" s="101"/>
      <c r="H3451" s="100"/>
    </row>
    <row r="3452" spans="7:8" x14ac:dyDescent="0.25">
      <c r="G3452" s="101"/>
      <c r="H3452" s="100"/>
    </row>
    <row r="3453" spans="7:8" x14ac:dyDescent="0.25">
      <c r="G3453" s="101"/>
      <c r="H3453" s="100"/>
    </row>
    <row r="3454" spans="7:8" x14ac:dyDescent="0.25">
      <c r="G3454" s="101"/>
      <c r="H3454" s="100"/>
    </row>
    <row r="3455" spans="7:8" x14ac:dyDescent="0.25">
      <c r="G3455" s="101"/>
      <c r="H3455" s="100"/>
    </row>
    <row r="3456" spans="7:8" x14ac:dyDescent="0.25">
      <c r="G3456" s="101"/>
      <c r="H3456" s="100"/>
    </row>
    <row r="3457" spans="7:8" x14ac:dyDescent="0.25">
      <c r="G3457" s="101"/>
      <c r="H3457" s="100"/>
    </row>
    <row r="3458" spans="7:8" x14ac:dyDescent="0.25">
      <c r="G3458" s="101"/>
      <c r="H3458" s="100"/>
    </row>
    <row r="3459" spans="7:8" x14ac:dyDescent="0.25">
      <c r="G3459" s="101"/>
      <c r="H3459" s="100"/>
    </row>
    <row r="3460" spans="7:8" x14ac:dyDescent="0.25">
      <c r="G3460" s="101"/>
      <c r="H3460" s="100"/>
    </row>
    <row r="3461" spans="7:8" x14ac:dyDescent="0.25">
      <c r="G3461" s="101"/>
      <c r="H3461" s="100"/>
    </row>
    <row r="3462" spans="7:8" x14ac:dyDescent="0.25">
      <c r="G3462" s="101"/>
      <c r="H3462" s="100"/>
    </row>
    <row r="3463" spans="7:8" x14ac:dyDescent="0.25">
      <c r="G3463" s="101"/>
      <c r="H3463" s="100"/>
    </row>
    <row r="3464" spans="7:8" x14ac:dyDescent="0.25">
      <c r="G3464" s="101"/>
      <c r="H3464" s="100"/>
    </row>
    <row r="3465" spans="7:8" x14ac:dyDescent="0.25">
      <c r="G3465" s="101"/>
      <c r="H3465" s="100"/>
    </row>
    <row r="3466" spans="7:8" x14ac:dyDescent="0.25">
      <c r="G3466" s="101"/>
      <c r="H3466" s="100"/>
    </row>
    <row r="3467" spans="7:8" x14ac:dyDescent="0.25">
      <c r="G3467" s="101"/>
      <c r="H3467" s="100"/>
    </row>
    <row r="3468" spans="7:8" x14ac:dyDescent="0.25">
      <c r="G3468" s="101"/>
      <c r="H3468" s="100"/>
    </row>
    <row r="3469" spans="7:8" x14ac:dyDescent="0.25">
      <c r="G3469" s="101"/>
      <c r="H3469" s="100"/>
    </row>
    <row r="3470" spans="7:8" x14ac:dyDescent="0.25">
      <c r="G3470" s="101"/>
      <c r="H3470" s="100"/>
    </row>
    <row r="3471" spans="7:8" x14ac:dyDescent="0.25">
      <c r="G3471" s="101"/>
      <c r="H3471" s="100"/>
    </row>
    <row r="3472" spans="7:8" x14ac:dyDescent="0.25">
      <c r="G3472" s="101"/>
      <c r="H3472" s="100"/>
    </row>
    <row r="3473" spans="7:8" x14ac:dyDescent="0.25">
      <c r="G3473" s="101"/>
      <c r="H3473" s="100"/>
    </row>
    <row r="3474" spans="7:8" x14ac:dyDescent="0.25">
      <c r="G3474" s="101"/>
      <c r="H3474" s="100"/>
    </row>
    <row r="3475" spans="7:8" x14ac:dyDescent="0.25">
      <c r="G3475" s="101"/>
      <c r="H3475" s="100"/>
    </row>
    <row r="3476" spans="7:8" x14ac:dyDescent="0.25">
      <c r="G3476" s="101"/>
      <c r="H3476" s="100"/>
    </row>
    <row r="3477" spans="7:8" x14ac:dyDescent="0.25">
      <c r="G3477" s="101"/>
      <c r="H3477" s="100"/>
    </row>
    <row r="3478" spans="7:8" x14ac:dyDescent="0.25">
      <c r="G3478" s="101"/>
      <c r="H3478" s="100"/>
    </row>
    <row r="3479" spans="7:8" x14ac:dyDescent="0.25">
      <c r="G3479" s="101"/>
      <c r="H3479" s="100"/>
    </row>
    <row r="3480" spans="7:8" x14ac:dyDescent="0.25">
      <c r="G3480" s="101"/>
      <c r="H3480" s="100"/>
    </row>
    <row r="3481" spans="7:8" x14ac:dyDescent="0.25">
      <c r="G3481" s="101"/>
      <c r="H3481" s="100"/>
    </row>
    <row r="3482" spans="7:8" x14ac:dyDescent="0.25">
      <c r="G3482" s="101"/>
      <c r="H3482" s="100"/>
    </row>
    <row r="3483" spans="7:8" x14ac:dyDescent="0.25">
      <c r="G3483" s="101"/>
      <c r="H3483" s="100"/>
    </row>
    <row r="3484" spans="7:8" x14ac:dyDescent="0.25">
      <c r="G3484" s="101"/>
      <c r="H3484" s="100"/>
    </row>
    <row r="3485" spans="7:8" x14ac:dyDescent="0.25">
      <c r="G3485" s="101"/>
      <c r="H3485" s="100"/>
    </row>
    <row r="3486" spans="7:8" x14ac:dyDescent="0.25">
      <c r="G3486" s="101"/>
      <c r="H3486" s="100"/>
    </row>
    <row r="3487" spans="7:8" x14ac:dyDescent="0.25">
      <c r="G3487" s="101"/>
      <c r="H3487" s="100"/>
    </row>
    <row r="3488" spans="7:8" x14ac:dyDescent="0.25">
      <c r="G3488" s="101"/>
      <c r="H3488" s="100"/>
    </row>
    <row r="3489" spans="7:8" x14ac:dyDescent="0.25">
      <c r="G3489" s="101"/>
      <c r="H3489" s="100"/>
    </row>
    <row r="3490" spans="7:8" x14ac:dyDescent="0.25">
      <c r="G3490" s="101"/>
      <c r="H3490" s="100"/>
    </row>
    <row r="3491" spans="7:8" x14ac:dyDescent="0.25">
      <c r="G3491" s="101"/>
      <c r="H3491" s="100"/>
    </row>
    <row r="3492" spans="7:8" x14ac:dyDescent="0.25">
      <c r="G3492" s="101"/>
      <c r="H3492" s="100"/>
    </row>
    <row r="3493" spans="7:8" x14ac:dyDescent="0.25">
      <c r="G3493" s="101"/>
      <c r="H3493" s="100"/>
    </row>
    <row r="3494" spans="7:8" x14ac:dyDescent="0.25">
      <c r="G3494" s="101"/>
      <c r="H3494" s="100"/>
    </row>
    <row r="3495" spans="7:8" x14ac:dyDescent="0.25">
      <c r="G3495" s="101"/>
      <c r="H3495" s="100"/>
    </row>
    <row r="3496" spans="7:8" x14ac:dyDescent="0.25">
      <c r="G3496" s="101"/>
      <c r="H3496" s="100"/>
    </row>
    <row r="3497" spans="7:8" x14ac:dyDescent="0.25">
      <c r="G3497" s="101"/>
      <c r="H3497" s="100"/>
    </row>
    <row r="3498" spans="7:8" x14ac:dyDescent="0.25">
      <c r="G3498" s="101"/>
      <c r="H3498" s="100"/>
    </row>
    <row r="3499" spans="7:8" x14ac:dyDescent="0.25">
      <c r="G3499" s="101"/>
      <c r="H3499" s="100"/>
    </row>
    <row r="3500" spans="7:8" x14ac:dyDescent="0.25">
      <c r="G3500" s="101"/>
      <c r="H3500" s="100"/>
    </row>
    <row r="3501" spans="7:8" x14ac:dyDescent="0.25">
      <c r="G3501" s="101"/>
      <c r="H3501" s="100"/>
    </row>
    <row r="3502" spans="7:8" x14ac:dyDescent="0.25">
      <c r="G3502" s="101"/>
      <c r="H3502" s="100"/>
    </row>
    <row r="3503" spans="7:8" x14ac:dyDescent="0.25">
      <c r="G3503" s="101"/>
      <c r="H3503" s="100"/>
    </row>
    <row r="3504" spans="7:8" x14ac:dyDescent="0.25">
      <c r="G3504" s="101"/>
      <c r="H3504" s="100"/>
    </row>
    <row r="3505" spans="7:8" x14ac:dyDescent="0.25">
      <c r="G3505" s="101"/>
      <c r="H3505" s="100"/>
    </row>
    <row r="3506" spans="7:8" x14ac:dyDescent="0.25">
      <c r="G3506" s="101"/>
      <c r="H3506" s="100"/>
    </row>
    <row r="3507" spans="7:8" x14ac:dyDescent="0.25">
      <c r="G3507" s="101"/>
      <c r="H3507" s="100"/>
    </row>
    <row r="3508" spans="7:8" x14ac:dyDescent="0.25">
      <c r="G3508" s="101"/>
      <c r="H3508" s="100"/>
    </row>
    <row r="3509" spans="7:8" x14ac:dyDescent="0.25">
      <c r="G3509" s="101"/>
      <c r="H3509" s="100"/>
    </row>
    <row r="3510" spans="7:8" x14ac:dyDescent="0.25">
      <c r="G3510" s="101"/>
      <c r="H3510" s="100"/>
    </row>
    <row r="3511" spans="7:8" x14ac:dyDescent="0.25">
      <c r="G3511" s="101"/>
      <c r="H3511" s="100"/>
    </row>
    <row r="3512" spans="7:8" x14ac:dyDescent="0.25">
      <c r="G3512" s="101"/>
      <c r="H3512" s="100"/>
    </row>
    <row r="3513" spans="7:8" x14ac:dyDescent="0.25">
      <c r="G3513" s="101"/>
      <c r="H3513" s="100"/>
    </row>
    <row r="3514" spans="7:8" x14ac:dyDescent="0.25">
      <c r="G3514" s="101"/>
      <c r="H3514" s="100"/>
    </row>
    <row r="3515" spans="7:8" x14ac:dyDescent="0.25">
      <c r="G3515" s="101"/>
      <c r="H3515" s="100"/>
    </row>
    <row r="3516" spans="7:8" x14ac:dyDescent="0.25">
      <c r="G3516" s="101"/>
      <c r="H3516" s="100"/>
    </row>
    <row r="3517" spans="7:8" x14ac:dyDescent="0.25">
      <c r="G3517" s="101"/>
      <c r="H3517" s="100"/>
    </row>
    <row r="3518" spans="7:8" x14ac:dyDescent="0.25">
      <c r="G3518" s="101"/>
      <c r="H3518" s="100"/>
    </row>
    <row r="3519" spans="7:8" x14ac:dyDescent="0.25">
      <c r="G3519" s="101"/>
      <c r="H3519" s="100"/>
    </row>
    <row r="3520" spans="7:8" x14ac:dyDescent="0.25">
      <c r="G3520" s="101"/>
      <c r="H3520" s="100"/>
    </row>
    <row r="3521" spans="7:8" x14ac:dyDescent="0.25">
      <c r="G3521" s="101"/>
      <c r="H3521" s="100"/>
    </row>
    <row r="3522" spans="7:8" x14ac:dyDescent="0.25">
      <c r="G3522" s="101"/>
      <c r="H3522" s="100"/>
    </row>
    <row r="3523" spans="7:8" x14ac:dyDescent="0.25">
      <c r="G3523" s="101"/>
      <c r="H3523" s="100"/>
    </row>
    <row r="3524" spans="7:8" x14ac:dyDescent="0.25">
      <c r="G3524" s="101"/>
      <c r="H3524" s="100"/>
    </row>
    <row r="3525" spans="7:8" x14ac:dyDescent="0.25">
      <c r="G3525" s="101"/>
      <c r="H3525" s="100"/>
    </row>
    <row r="3526" spans="7:8" x14ac:dyDescent="0.25">
      <c r="G3526" s="101"/>
      <c r="H3526" s="100"/>
    </row>
    <row r="3527" spans="7:8" x14ac:dyDescent="0.25">
      <c r="G3527" s="101"/>
      <c r="H3527" s="100"/>
    </row>
    <row r="3528" spans="7:8" x14ac:dyDescent="0.25">
      <c r="G3528" s="101"/>
      <c r="H3528" s="100"/>
    </row>
    <row r="3529" spans="7:8" x14ac:dyDescent="0.25">
      <c r="G3529" s="101"/>
      <c r="H3529" s="100"/>
    </row>
    <row r="3530" spans="7:8" x14ac:dyDescent="0.25">
      <c r="G3530" s="101"/>
      <c r="H3530" s="100"/>
    </row>
    <row r="3531" spans="7:8" x14ac:dyDescent="0.25">
      <c r="G3531" s="101"/>
      <c r="H3531" s="100"/>
    </row>
    <row r="3532" spans="7:8" x14ac:dyDescent="0.25">
      <c r="G3532" s="101"/>
      <c r="H3532" s="100"/>
    </row>
    <row r="3533" spans="7:8" x14ac:dyDescent="0.25">
      <c r="G3533" s="101"/>
      <c r="H3533" s="100"/>
    </row>
    <row r="3534" spans="7:8" x14ac:dyDescent="0.25">
      <c r="G3534" s="101"/>
      <c r="H3534" s="100"/>
    </row>
    <row r="3535" spans="7:8" x14ac:dyDescent="0.25">
      <c r="G3535" s="101"/>
      <c r="H3535" s="100"/>
    </row>
    <row r="3536" spans="7:8" x14ac:dyDescent="0.25">
      <c r="G3536" s="101"/>
      <c r="H3536" s="100"/>
    </row>
    <row r="3537" spans="7:8" x14ac:dyDescent="0.25">
      <c r="G3537" s="101"/>
      <c r="H3537" s="100"/>
    </row>
    <row r="3538" spans="7:8" x14ac:dyDescent="0.25">
      <c r="G3538" s="101"/>
      <c r="H3538" s="100"/>
    </row>
    <row r="3539" spans="7:8" x14ac:dyDescent="0.25">
      <c r="G3539" s="101"/>
      <c r="H3539" s="100"/>
    </row>
    <row r="3540" spans="7:8" x14ac:dyDescent="0.25">
      <c r="G3540" s="101"/>
      <c r="H3540" s="100"/>
    </row>
    <row r="3541" spans="7:8" x14ac:dyDescent="0.25">
      <c r="G3541" s="101"/>
      <c r="H3541" s="100"/>
    </row>
    <row r="3542" spans="7:8" x14ac:dyDescent="0.25">
      <c r="G3542" s="101"/>
      <c r="H3542" s="100"/>
    </row>
    <row r="3543" spans="7:8" x14ac:dyDescent="0.25">
      <c r="G3543" s="101"/>
      <c r="H3543" s="100"/>
    </row>
    <row r="3544" spans="7:8" x14ac:dyDescent="0.25">
      <c r="G3544" s="101"/>
      <c r="H3544" s="100"/>
    </row>
    <row r="3545" spans="7:8" x14ac:dyDescent="0.25">
      <c r="G3545" s="101"/>
      <c r="H3545" s="100"/>
    </row>
    <row r="3546" spans="7:8" x14ac:dyDescent="0.25">
      <c r="G3546" s="101"/>
      <c r="H3546" s="100"/>
    </row>
    <row r="3547" spans="7:8" x14ac:dyDescent="0.25">
      <c r="G3547" s="101"/>
      <c r="H3547" s="100"/>
    </row>
    <row r="3548" spans="7:8" x14ac:dyDescent="0.25">
      <c r="G3548" s="101"/>
      <c r="H3548" s="100"/>
    </row>
    <row r="3549" spans="7:8" x14ac:dyDescent="0.25">
      <c r="G3549" s="101"/>
      <c r="H3549" s="100"/>
    </row>
    <row r="3550" spans="7:8" x14ac:dyDescent="0.25">
      <c r="G3550" s="101"/>
      <c r="H3550" s="100"/>
    </row>
    <row r="3551" spans="7:8" x14ac:dyDescent="0.25">
      <c r="G3551" s="101"/>
      <c r="H3551" s="100"/>
    </row>
    <row r="3552" spans="7:8" x14ac:dyDescent="0.25">
      <c r="G3552" s="101"/>
      <c r="H3552" s="100"/>
    </row>
    <row r="3553" spans="7:8" x14ac:dyDescent="0.25">
      <c r="G3553" s="101"/>
      <c r="H3553" s="100"/>
    </row>
    <row r="3554" spans="7:8" x14ac:dyDescent="0.25">
      <c r="G3554" s="101"/>
      <c r="H3554" s="100"/>
    </row>
    <row r="3555" spans="7:8" x14ac:dyDescent="0.25">
      <c r="G3555" s="101"/>
      <c r="H3555" s="100"/>
    </row>
    <row r="3556" spans="7:8" x14ac:dyDescent="0.25">
      <c r="G3556" s="101"/>
      <c r="H3556" s="100"/>
    </row>
    <row r="3557" spans="7:8" x14ac:dyDescent="0.25">
      <c r="G3557" s="101"/>
      <c r="H3557" s="100"/>
    </row>
    <row r="3558" spans="7:8" x14ac:dyDescent="0.25">
      <c r="G3558" s="101"/>
      <c r="H3558" s="100"/>
    </row>
    <row r="3559" spans="7:8" x14ac:dyDescent="0.25">
      <c r="G3559" s="101"/>
      <c r="H3559" s="100"/>
    </row>
    <row r="3560" spans="7:8" x14ac:dyDescent="0.25">
      <c r="G3560" s="101"/>
      <c r="H3560" s="100"/>
    </row>
    <row r="3561" spans="7:8" x14ac:dyDescent="0.25">
      <c r="G3561" s="101"/>
      <c r="H3561" s="100"/>
    </row>
    <row r="3562" spans="7:8" x14ac:dyDescent="0.25">
      <c r="G3562" s="101"/>
      <c r="H3562" s="100"/>
    </row>
    <row r="3563" spans="7:8" x14ac:dyDescent="0.25">
      <c r="G3563" s="101"/>
      <c r="H3563" s="100"/>
    </row>
    <row r="3564" spans="7:8" x14ac:dyDescent="0.25">
      <c r="G3564" s="101"/>
      <c r="H3564" s="100"/>
    </row>
    <row r="3565" spans="7:8" x14ac:dyDescent="0.25">
      <c r="G3565" s="101"/>
      <c r="H3565" s="100"/>
    </row>
    <row r="3566" spans="7:8" x14ac:dyDescent="0.25">
      <c r="G3566" s="101"/>
      <c r="H3566" s="100"/>
    </row>
    <row r="3567" spans="7:8" x14ac:dyDescent="0.25">
      <c r="G3567" s="101"/>
      <c r="H3567" s="100"/>
    </row>
    <row r="3568" spans="7:8" x14ac:dyDescent="0.25">
      <c r="G3568" s="101"/>
      <c r="H3568" s="100"/>
    </row>
    <row r="3569" spans="7:8" x14ac:dyDescent="0.25">
      <c r="G3569" s="101"/>
      <c r="H3569" s="100"/>
    </row>
    <row r="3570" spans="7:8" x14ac:dyDescent="0.25">
      <c r="G3570" s="101"/>
      <c r="H3570" s="100"/>
    </row>
    <row r="3571" spans="7:8" x14ac:dyDescent="0.25">
      <c r="G3571" s="101"/>
      <c r="H3571" s="100"/>
    </row>
    <row r="3572" spans="7:8" x14ac:dyDescent="0.25">
      <c r="G3572" s="101"/>
      <c r="H3572" s="100"/>
    </row>
    <row r="3573" spans="7:8" x14ac:dyDescent="0.25">
      <c r="G3573" s="101"/>
      <c r="H3573" s="100"/>
    </row>
    <row r="3574" spans="7:8" x14ac:dyDescent="0.25">
      <c r="G3574" s="101"/>
      <c r="H3574" s="100"/>
    </row>
    <row r="3575" spans="7:8" x14ac:dyDescent="0.25">
      <c r="G3575" s="101"/>
      <c r="H3575" s="100"/>
    </row>
    <row r="3576" spans="7:8" x14ac:dyDescent="0.25">
      <c r="G3576" s="101"/>
      <c r="H3576" s="100"/>
    </row>
    <row r="3577" spans="7:8" x14ac:dyDescent="0.25">
      <c r="G3577" s="101"/>
      <c r="H3577" s="100"/>
    </row>
    <row r="3578" spans="7:8" x14ac:dyDescent="0.25">
      <c r="G3578" s="101"/>
      <c r="H3578" s="100"/>
    </row>
    <row r="3579" spans="7:8" x14ac:dyDescent="0.25">
      <c r="G3579" s="101"/>
      <c r="H3579" s="100"/>
    </row>
    <row r="3580" spans="7:8" x14ac:dyDescent="0.25">
      <c r="G3580" s="101"/>
      <c r="H3580" s="100"/>
    </row>
    <row r="3581" spans="7:8" x14ac:dyDescent="0.25">
      <c r="G3581" s="101"/>
      <c r="H3581" s="100"/>
    </row>
    <row r="3582" spans="7:8" x14ac:dyDescent="0.25">
      <c r="G3582" s="101"/>
      <c r="H3582" s="100"/>
    </row>
    <row r="3583" spans="7:8" x14ac:dyDescent="0.25">
      <c r="G3583" s="101"/>
      <c r="H3583" s="100"/>
    </row>
    <row r="3584" spans="7:8" x14ac:dyDescent="0.25">
      <c r="G3584" s="101"/>
      <c r="H3584" s="100"/>
    </row>
    <row r="3585" spans="7:8" x14ac:dyDescent="0.25">
      <c r="G3585" s="101"/>
      <c r="H3585" s="100"/>
    </row>
    <row r="3586" spans="7:8" x14ac:dyDescent="0.25">
      <c r="G3586" s="101"/>
      <c r="H3586" s="100"/>
    </row>
    <row r="3587" spans="7:8" x14ac:dyDescent="0.25">
      <c r="G3587" s="101"/>
      <c r="H3587" s="100"/>
    </row>
    <row r="3588" spans="7:8" x14ac:dyDescent="0.25">
      <c r="G3588" s="101"/>
      <c r="H3588" s="100"/>
    </row>
    <row r="3589" spans="7:8" x14ac:dyDescent="0.25">
      <c r="G3589" s="101"/>
      <c r="H3589" s="100"/>
    </row>
    <row r="3590" spans="7:8" x14ac:dyDescent="0.25">
      <c r="G3590" s="101"/>
      <c r="H3590" s="100"/>
    </row>
    <row r="3591" spans="7:8" x14ac:dyDescent="0.25">
      <c r="G3591" s="101"/>
      <c r="H3591" s="100"/>
    </row>
    <row r="3592" spans="7:8" x14ac:dyDescent="0.25">
      <c r="G3592" s="101"/>
      <c r="H3592" s="100"/>
    </row>
    <row r="3593" spans="7:8" x14ac:dyDescent="0.25">
      <c r="G3593" s="101"/>
      <c r="H3593" s="100"/>
    </row>
    <row r="3594" spans="7:8" x14ac:dyDescent="0.25">
      <c r="G3594" s="101"/>
      <c r="H3594" s="100"/>
    </row>
    <row r="3595" spans="7:8" x14ac:dyDescent="0.25">
      <c r="G3595" s="101"/>
      <c r="H3595" s="100"/>
    </row>
    <row r="3596" spans="7:8" x14ac:dyDescent="0.25">
      <c r="G3596" s="101"/>
      <c r="H3596" s="100"/>
    </row>
    <row r="3597" spans="7:8" x14ac:dyDescent="0.25">
      <c r="G3597" s="101"/>
      <c r="H3597" s="100"/>
    </row>
    <row r="3598" spans="7:8" x14ac:dyDescent="0.25">
      <c r="G3598" s="101"/>
      <c r="H3598" s="100"/>
    </row>
    <row r="3599" spans="7:8" x14ac:dyDescent="0.25">
      <c r="G3599" s="101"/>
      <c r="H3599" s="100"/>
    </row>
    <row r="3600" spans="7:8" x14ac:dyDescent="0.25">
      <c r="G3600" s="101"/>
      <c r="H3600" s="100"/>
    </row>
    <row r="3601" spans="7:8" x14ac:dyDescent="0.25">
      <c r="G3601" s="101"/>
      <c r="H3601" s="100"/>
    </row>
    <row r="3602" spans="7:8" x14ac:dyDescent="0.25">
      <c r="G3602" s="101"/>
      <c r="H3602" s="100"/>
    </row>
    <row r="3603" spans="7:8" x14ac:dyDescent="0.25">
      <c r="G3603" s="101"/>
      <c r="H3603" s="100"/>
    </row>
    <row r="3604" spans="7:8" x14ac:dyDescent="0.25">
      <c r="G3604" s="101"/>
      <c r="H3604" s="100"/>
    </row>
    <row r="3605" spans="7:8" x14ac:dyDescent="0.25">
      <c r="G3605" s="101"/>
      <c r="H3605" s="100"/>
    </row>
    <row r="3606" spans="7:8" x14ac:dyDescent="0.25">
      <c r="G3606" s="101"/>
      <c r="H3606" s="100"/>
    </row>
    <row r="3607" spans="7:8" x14ac:dyDescent="0.25">
      <c r="G3607" s="101"/>
      <c r="H3607" s="100"/>
    </row>
    <row r="3608" spans="7:8" x14ac:dyDescent="0.25">
      <c r="G3608" s="101"/>
      <c r="H3608" s="100"/>
    </row>
    <row r="3609" spans="7:8" x14ac:dyDescent="0.25">
      <c r="G3609" s="101"/>
      <c r="H3609" s="100"/>
    </row>
    <row r="3610" spans="7:8" x14ac:dyDescent="0.25">
      <c r="G3610" s="101"/>
      <c r="H3610" s="100"/>
    </row>
    <row r="3611" spans="7:8" x14ac:dyDescent="0.25">
      <c r="G3611" s="101"/>
      <c r="H3611" s="100"/>
    </row>
    <row r="3612" spans="7:8" x14ac:dyDescent="0.25">
      <c r="G3612" s="101"/>
      <c r="H3612" s="100"/>
    </row>
    <row r="3613" spans="7:8" x14ac:dyDescent="0.25">
      <c r="G3613" s="101"/>
      <c r="H3613" s="100"/>
    </row>
    <row r="3614" spans="7:8" x14ac:dyDescent="0.25">
      <c r="G3614" s="101"/>
      <c r="H3614" s="100"/>
    </row>
    <row r="3615" spans="7:8" x14ac:dyDescent="0.25">
      <c r="G3615" s="101"/>
      <c r="H3615" s="100"/>
    </row>
    <row r="3616" spans="7:8" x14ac:dyDescent="0.25">
      <c r="G3616" s="101"/>
      <c r="H3616" s="100"/>
    </row>
    <row r="3617" spans="7:8" x14ac:dyDescent="0.25">
      <c r="G3617" s="101"/>
      <c r="H3617" s="100"/>
    </row>
    <row r="3618" spans="7:8" x14ac:dyDescent="0.25">
      <c r="G3618" s="101"/>
      <c r="H3618" s="100"/>
    </row>
    <row r="3619" spans="7:8" x14ac:dyDescent="0.25">
      <c r="G3619" s="101"/>
      <c r="H3619" s="100"/>
    </row>
    <row r="3620" spans="7:8" x14ac:dyDescent="0.25">
      <c r="G3620" s="101"/>
      <c r="H3620" s="100"/>
    </row>
    <row r="3621" spans="7:8" x14ac:dyDescent="0.25">
      <c r="G3621" s="101"/>
      <c r="H3621" s="100"/>
    </row>
    <row r="3622" spans="7:8" x14ac:dyDescent="0.25">
      <c r="G3622" s="101"/>
      <c r="H3622" s="100"/>
    </row>
    <row r="3623" spans="7:8" x14ac:dyDescent="0.25">
      <c r="G3623" s="101"/>
      <c r="H3623" s="100"/>
    </row>
    <row r="3624" spans="7:8" x14ac:dyDescent="0.25">
      <c r="G3624" s="101"/>
      <c r="H3624" s="100"/>
    </row>
    <row r="3625" spans="7:8" x14ac:dyDescent="0.25">
      <c r="G3625" s="101"/>
      <c r="H3625" s="100"/>
    </row>
    <row r="3626" spans="7:8" x14ac:dyDescent="0.25">
      <c r="G3626" s="101"/>
      <c r="H3626" s="100"/>
    </row>
    <row r="3627" spans="7:8" x14ac:dyDescent="0.25">
      <c r="G3627" s="101"/>
      <c r="H3627" s="100"/>
    </row>
    <row r="3628" spans="7:8" x14ac:dyDescent="0.25">
      <c r="G3628" s="101"/>
      <c r="H3628" s="100"/>
    </row>
    <row r="3629" spans="7:8" x14ac:dyDescent="0.25">
      <c r="G3629" s="101"/>
      <c r="H3629" s="100"/>
    </row>
    <row r="3630" spans="7:8" x14ac:dyDescent="0.25">
      <c r="G3630" s="101"/>
      <c r="H3630" s="100"/>
    </row>
    <row r="3631" spans="7:8" x14ac:dyDescent="0.25">
      <c r="G3631" s="101"/>
      <c r="H3631" s="100"/>
    </row>
    <row r="3632" spans="7:8" x14ac:dyDescent="0.25">
      <c r="G3632" s="101"/>
      <c r="H3632" s="100"/>
    </row>
    <row r="3633" spans="7:8" x14ac:dyDescent="0.25">
      <c r="G3633" s="101"/>
      <c r="H3633" s="100"/>
    </row>
    <row r="3634" spans="7:8" x14ac:dyDescent="0.25">
      <c r="G3634" s="101"/>
      <c r="H3634" s="100"/>
    </row>
    <row r="3635" spans="7:8" x14ac:dyDescent="0.25">
      <c r="G3635" s="101"/>
      <c r="H3635" s="100"/>
    </row>
    <row r="3636" spans="7:8" x14ac:dyDescent="0.25">
      <c r="G3636" s="101"/>
      <c r="H3636" s="100"/>
    </row>
    <row r="3637" spans="7:8" x14ac:dyDescent="0.25">
      <c r="G3637" s="101"/>
      <c r="H3637" s="100"/>
    </row>
    <row r="3638" spans="7:8" x14ac:dyDescent="0.25">
      <c r="G3638" s="101"/>
      <c r="H3638" s="100"/>
    </row>
    <row r="3639" spans="7:8" x14ac:dyDescent="0.25">
      <c r="G3639" s="101"/>
      <c r="H3639" s="100"/>
    </row>
    <row r="3640" spans="7:8" x14ac:dyDescent="0.25">
      <c r="G3640" s="101"/>
      <c r="H3640" s="100"/>
    </row>
    <row r="3641" spans="7:8" x14ac:dyDescent="0.25">
      <c r="G3641" s="101"/>
      <c r="H3641" s="100"/>
    </row>
    <row r="3642" spans="7:8" x14ac:dyDescent="0.25">
      <c r="G3642" s="101"/>
      <c r="H3642" s="100"/>
    </row>
    <row r="3643" spans="7:8" x14ac:dyDescent="0.25">
      <c r="G3643" s="101"/>
      <c r="H3643" s="100"/>
    </row>
    <row r="3644" spans="7:8" x14ac:dyDescent="0.25">
      <c r="G3644" s="101"/>
      <c r="H3644" s="100"/>
    </row>
    <row r="3645" spans="7:8" x14ac:dyDescent="0.25">
      <c r="G3645" s="101"/>
      <c r="H3645" s="100"/>
    </row>
    <row r="3646" spans="7:8" x14ac:dyDescent="0.25">
      <c r="G3646" s="101"/>
      <c r="H3646" s="100"/>
    </row>
    <row r="3647" spans="7:8" x14ac:dyDescent="0.25">
      <c r="G3647" s="101"/>
      <c r="H3647" s="100"/>
    </row>
    <row r="3648" spans="7:8" x14ac:dyDescent="0.25">
      <c r="G3648" s="101"/>
      <c r="H3648" s="100"/>
    </row>
    <row r="3649" spans="7:8" x14ac:dyDescent="0.25">
      <c r="G3649" s="101"/>
      <c r="H3649" s="100"/>
    </row>
    <row r="3650" spans="7:8" x14ac:dyDescent="0.25">
      <c r="G3650" s="101"/>
      <c r="H3650" s="100"/>
    </row>
    <row r="3651" spans="7:8" x14ac:dyDescent="0.25">
      <c r="G3651" s="101"/>
      <c r="H3651" s="100"/>
    </row>
    <row r="3652" spans="7:8" x14ac:dyDescent="0.25">
      <c r="G3652" s="101"/>
      <c r="H3652" s="100"/>
    </row>
    <row r="3653" spans="7:8" x14ac:dyDescent="0.25">
      <c r="G3653" s="101"/>
      <c r="H3653" s="100"/>
    </row>
    <row r="3654" spans="7:8" x14ac:dyDescent="0.25">
      <c r="G3654" s="101"/>
      <c r="H3654" s="100"/>
    </row>
    <row r="3655" spans="7:8" x14ac:dyDescent="0.25">
      <c r="G3655" s="101"/>
      <c r="H3655" s="100"/>
    </row>
    <row r="3656" spans="7:8" x14ac:dyDescent="0.25">
      <c r="G3656" s="101"/>
      <c r="H3656" s="100"/>
    </row>
    <row r="3657" spans="7:8" x14ac:dyDescent="0.25">
      <c r="G3657" s="101"/>
      <c r="H3657" s="100"/>
    </row>
    <row r="3658" spans="7:8" x14ac:dyDescent="0.25">
      <c r="G3658" s="101"/>
      <c r="H3658" s="100"/>
    </row>
    <row r="3659" spans="7:8" x14ac:dyDescent="0.25">
      <c r="G3659" s="101"/>
      <c r="H3659" s="100"/>
    </row>
    <row r="3660" spans="7:8" x14ac:dyDescent="0.25">
      <c r="G3660" s="101"/>
      <c r="H3660" s="100"/>
    </row>
    <row r="3661" spans="7:8" x14ac:dyDescent="0.25">
      <c r="G3661" s="101"/>
      <c r="H3661" s="100"/>
    </row>
    <row r="3662" spans="7:8" x14ac:dyDescent="0.25">
      <c r="G3662" s="101"/>
      <c r="H3662" s="100"/>
    </row>
    <row r="3663" spans="7:8" x14ac:dyDescent="0.25">
      <c r="G3663" s="101"/>
      <c r="H3663" s="100"/>
    </row>
    <row r="3664" spans="7:8" x14ac:dyDescent="0.25">
      <c r="G3664" s="101"/>
      <c r="H3664" s="100"/>
    </row>
    <row r="3665" spans="7:8" x14ac:dyDescent="0.25">
      <c r="G3665" s="101"/>
      <c r="H3665" s="100"/>
    </row>
    <row r="3666" spans="7:8" x14ac:dyDescent="0.25">
      <c r="G3666" s="101"/>
      <c r="H3666" s="100"/>
    </row>
    <row r="3667" spans="7:8" x14ac:dyDescent="0.25">
      <c r="G3667" s="101"/>
      <c r="H3667" s="100"/>
    </row>
    <row r="3668" spans="7:8" x14ac:dyDescent="0.25">
      <c r="G3668" s="101"/>
      <c r="H3668" s="100"/>
    </row>
    <row r="3669" spans="7:8" x14ac:dyDescent="0.25">
      <c r="G3669" s="101"/>
      <c r="H3669" s="100"/>
    </row>
    <row r="3670" spans="7:8" x14ac:dyDescent="0.25">
      <c r="G3670" s="101"/>
      <c r="H3670" s="100"/>
    </row>
    <row r="3671" spans="7:8" x14ac:dyDescent="0.25">
      <c r="G3671" s="101"/>
      <c r="H3671" s="100"/>
    </row>
    <row r="3672" spans="7:8" x14ac:dyDescent="0.25">
      <c r="G3672" s="101"/>
      <c r="H3672" s="100"/>
    </row>
    <row r="3673" spans="7:8" x14ac:dyDescent="0.25">
      <c r="G3673" s="101"/>
      <c r="H3673" s="100"/>
    </row>
    <row r="3674" spans="7:8" x14ac:dyDescent="0.25">
      <c r="G3674" s="101"/>
      <c r="H3674" s="100"/>
    </row>
    <row r="3675" spans="7:8" x14ac:dyDescent="0.25">
      <c r="G3675" s="101"/>
      <c r="H3675" s="100"/>
    </row>
    <row r="3676" spans="7:8" x14ac:dyDescent="0.25">
      <c r="G3676" s="101"/>
      <c r="H3676" s="100"/>
    </row>
    <row r="3677" spans="7:8" x14ac:dyDescent="0.25">
      <c r="G3677" s="101"/>
      <c r="H3677" s="100"/>
    </row>
    <row r="3678" spans="7:8" x14ac:dyDescent="0.25">
      <c r="G3678" s="101"/>
      <c r="H3678" s="100"/>
    </row>
    <row r="3679" spans="7:8" x14ac:dyDescent="0.25">
      <c r="G3679" s="101"/>
      <c r="H3679" s="100"/>
    </row>
    <row r="3680" spans="7:8" x14ac:dyDescent="0.25">
      <c r="G3680" s="101"/>
      <c r="H3680" s="100"/>
    </row>
    <row r="3681" spans="7:8" x14ac:dyDescent="0.25">
      <c r="G3681" s="101"/>
      <c r="H3681" s="100"/>
    </row>
    <row r="3682" spans="7:8" x14ac:dyDescent="0.25">
      <c r="G3682" s="101"/>
      <c r="H3682" s="100"/>
    </row>
    <row r="3683" spans="7:8" x14ac:dyDescent="0.25">
      <c r="G3683" s="101"/>
      <c r="H3683" s="100"/>
    </row>
    <row r="3684" spans="7:8" x14ac:dyDescent="0.25">
      <c r="G3684" s="101"/>
      <c r="H3684" s="100"/>
    </row>
    <row r="3685" spans="7:8" x14ac:dyDescent="0.25">
      <c r="G3685" s="101"/>
      <c r="H3685" s="100"/>
    </row>
    <row r="3686" spans="7:8" x14ac:dyDescent="0.25">
      <c r="G3686" s="101"/>
      <c r="H3686" s="100"/>
    </row>
    <row r="3687" spans="7:8" x14ac:dyDescent="0.25">
      <c r="G3687" s="101"/>
      <c r="H3687" s="100"/>
    </row>
    <row r="3688" spans="7:8" x14ac:dyDescent="0.25">
      <c r="G3688" s="101"/>
      <c r="H3688" s="100"/>
    </row>
    <row r="3689" spans="7:8" x14ac:dyDescent="0.25">
      <c r="G3689" s="101"/>
      <c r="H3689" s="100"/>
    </row>
    <row r="3690" spans="7:8" x14ac:dyDescent="0.25">
      <c r="G3690" s="101"/>
      <c r="H3690" s="100"/>
    </row>
    <row r="3691" spans="7:8" x14ac:dyDescent="0.25">
      <c r="G3691" s="101"/>
      <c r="H3691" s="100"/>
    </row>
    <row r="3692" spans="7:8" x14ac:dyDescent="0.25">
      <c r="G3692" s="101"/>
      <c r="H3692" s="100"/>
    </row>
    <row r="3693" spans="7:8" x14ac:dyDescent="0.25">
      <c r="G3693" s="101"/>
      <c r="H3693" s="100"/>
    </row>
    <row r="3694" spans="7:8" x14ac:dyDescent="0.25">
      <c r="G3694" s="101"/>
      <c r="H3694" s="100"/>
    </row>
    <row r="3695" spans="7:8" x14ac:dyDescent="0.25">
      <c r="G3695" s="101"/>
      <c r="H3695" s="100"/>
    </row>
    <row r="3696" spans="7:8" x14ac:dyDescent="0.25">
      <c r="G3696" s="101"/>
      <c r="H3696" s="100"/>
    </row>
    <row r="3697" spans="7:8" x14ac:dyDescent="0.25">
      <c r="G3697" s="101"/>
      <c r="H3697" s="100"/>
    </row>
    <row r="3698" spans="7:8" x14ac:dyDescent="0.25">
      <c r="G3698" s="101"/>
      <c r="H3698" s="100"/>
    </row>
    <row r="3699" spans="7:8" x14ac:dyDescent="0.25">
      <c r="G3699" s="101"/>
      <c r="H3699" s="100"/>
    </row>
    <row r="3700" spans="7:8" x14ac:dyDescent="0.25">
      <c r="G3700" s="101"/>
      <c r="H3700" s="100"/>
    </row>
    <row r="3701" spans="7:8" x14ac:dyDescent="0.25">
      <c r="G3701" s="101"/>
      <c r="H3701" s="100"/>
    </row>
    <row r="3702" spans="7:8" x14ac:dyDescent="0.25">
      <c r="G3702" s="101"/>
      <c r="H3702" s="100"/>
    </row>
    <row r="3703" spans="7:8" x14ac:dyDescent="0.25">
      <c r="G3703" s="101"/>
      <c r="H3703" s="100"/>
    </row>
    <row r="3704" spans="7:8" x14ac:dyDescent="0.25">
      <c r="G3704" s="101"/>
      <c r="H3704" s="100"/>
    </row>
    <row r="3705" spans="7:8" x14ac:dyDescent="0.25">
      <c r="G3705" s="101"/>
      <c r="H3705" s="100"/>
    </row>
    <row r="3706" spans="7:8" x14ac:dyDescent="0.25">
      <c r="G3706" s="101"/>
      <c r="H3706" s="100"/>
    </row>
    <row r="3707" spans="7:8" x14ac:dyDescent="0.25">
      <c r="G3707" s="101"/>
      <c r="H3707" s="100"/>
    </row>
    <row r="3708" spans="7:8" x14ac:dyDescent="0.25">
      <c r="G3708" s="101"/>
      <c r="H3708" s="100"/>
    </row>
    <row r="3709" spans="7:8" x14ac:dyDescent="0.25">
      <c r="G3709" s="101"/>
      <c r="H3709" s="100"/>
    </row>
    <row r="3710" spans="7:8" x14ac:dyDescent="0.25">
      <c r="G3710" s="101"/>
      <c r="H3710" s="100"/>
    </row>
    <row r="3711" spans="7:8" x14ac:dyDescent="0.25">
      <c r="G3711" s="101"/>
      <c r="H3711" s="100"/>
    </row>
    <row r="3712" spans="7:8" x14ac:dyDescent="0.25">
      <c r="G3712" s="101"/>
      <c r="H3712" s="100"/>
    </row>
    <row r="3713" spans="7:8" x14ac:dyDescent="0.25">
      <c r="G3713" s="101"/>
      <c r="H3713" s="100"/>
    </row>
    <row r="3714" spans="7:8" x14ac:dyDescent="0.25">
      <c r="G3714" s="101"/>
      <c r="H3714" s="100"/>
    </row>
    <row r="3715" spans="7:8" x14ac:dyDescent="0.25">
      <c r="G3715" s="101"/>
      <c r="H3715" s="100"/>
    </row>
    <row r="3716" spans="7:8" x14ac:dyDescent="0.25">
      <c r="G3716" s="101"/>
      <c r="H3716" s="100"/>
    </row>
    <row r="3717" spans="7:8" x14ac:dyDescent="0.25">
      <c r="G3717" s="101"/>
      <c r="H3717" s="100"/>
    </row>
    <row r="3718" spans="7:8" x14ac:dyDescent="0.25">
      <c r="G3718" s="101"/>
      <c r="H3718" s="100"/>
    </row>
    <row r="3719" spans="7:8" x14ac:dyDescent="0.25">
      <c r="G3719" s="101"/>
      <c r="H3719" s="100"/>
    </row>
    <row r="3720" spans="7:8" x14ac:dyDescent="0.25">
      <c r="G3720" s="101"/>
      <c r="H3720" s="100"/>
    </row>
    <row r="3721" spans="7:8" x14ac:dyDescent="0.25">
      <c r="G3721" s="101"/>
      <c r="H3721" s="100"/>
    </row>
    <row r="3722" spans="7:8" x14ac:dyDescent="0.25">
      <c r="G3722" s="101"/>
      <c r="H3722" s="100"/>
    </row>
    <row r="3723" spans="7:8" x14ac:dyDescent="0.25">
      <c r="G3723" s="101"/>
      <c r="H3723" s="100"/>
    </row>
    <row r="3724" spans="7:8" x14ac:dyDescent="0.25">
      <c r="G3724" s="101"/>
      <c r="H3724" s="100"/>
    </row>
    <row r="3725" spans="7:8" x14ac:dyDescent="0.25">
      <c r="G3725" s="101"/>
      <c r="H3725" s="100"/>
    </row>
    <row r="3726" spans="7:8" x14ac:dyDescent="0.25">
      <c r="G3726" s="101"/>
      <c r="H3726" s="100"/>
    </row>
    <row r="3727" spans="7:8" x14ac:dyDescent="0.25">
      <c r="G3727" s="101"/>
      <c r="H3727" s="100"/>
    </row>
    <row r="3728" spans="7:8" x14ac:dyDescent="0.25">
      <c r="G3728" s="101"/>
      <c r="H3728" s="100"/>
    </row>
    <row r="3729" spans="7:8" x14ac:dyDescent="0.25">
      <c r="G3729" s="101"/>
      <c r="H3729" s="100"/>
    </row>
    <row r="3730" spans="7:8" x14ac:dyDescent="0.25">
      <c r="G3730" s="101"/>
      <c r="H3730" s="100"/>
    </row>
    <row r="3731" spans="7:8" x14ac:dyDescent="0.25">
      <c r="G3731" s="101"/>
      <c r="H3731" s="100"/>
    </row>
    <row r="3732" spans="7:8" x14ac:dyDescent="0.25">
      <c r="G3732" s="101"/>
      <c r="H3732" s="100"/>
    </row>
    <row r="3733" spans="7:8" x14ac:dyDescent="0.25">
      <c r="G3733" s="101"/>
      <c r="H3733" s="100"/>
    </row>
    <row r="3734" spans="7:8" x14ac:dyDescent="0.25">
      <c r="G3734" s="101"/>
      <c r="H3734" s="100"/>
    </row>
    <row r="3735" spans="7:8" x14ac:dyDescent="0.25">
      <c r="G3735" s="101"/>
      <c r="H3735" s="100"/>
    </row>
    <row r="3736" spans="7:8" x14ac:dyDescent="0.25">
      <c r="G3736" s="101"/>
      <c r="H3736" s="100"/>
    </row>
    <row r="3737" spans="7:8" x14ac:dyDescent="0.25">
      <c r="G3737" s="101"/>
      <c r="H3737" s="100"/>
    </row>
    <row r="3738" spans="7:8" x14ac:dyDescent="0.25">
      <c r="G3738" s="101"/>
      <c r="H3738" s="100"/>
    </row>
    <row r="3739" spans="7:8" x14ac:dyDescent="0.25">
      <c r="G3739" s="101"/>
      <c r="H3739" s="100"/>
    </row>
    <row r="3740" spans="7:8" x14ac:dyDescent="0.25">
      <c r="G3740" s="101"/>
      <c r="H3740" s="100"/>
    </row>
    <row r="3741" spans="7:8" x14ac:dyDescent="0.25">
      <c r="G3741" s="101"/>
      <c r="H3741" s="100"/>
    </row>
    <row r="3742" spans="7:8" x14ac:dyDescent="0.25">
      <c r="G3742" s="101"/>
      <c r="H3742" s="100"/>
    </row>
    <row r="3743" spans="7:8" x14ac:dyDescent="0.25">
      <c r="G3743" s="101"/>
      <c r="H3743" s="100"/>
    </row>
    <row r="3744" spans="7:8" x14ac:dyDescent="0.25">
      <c r="G3744" s="101"/>
      <c r="H3744" s="100"/>
    </row>
    <row r="3745" spans="7:8" x14ac:dyDescent="0.25">
      <c r="G3745" s="101"/>
      <c r="H3745" s="100"/>
    </row>
    <row r="3746" spans="7:8" x14ac:dyDescent="0.25">
      <c r="G3746" s="101"/>
      <c r="H3746" s="100"/>
    </row>
    <row r="3747" spans="7:8" x14ac:dyDescent="0.25">
      <c r="G3747" s="101"/>
      <c r="H3747" s="100"/>
    </row>
    <row r="3748" spans="7:8" x14ac:dyDescent="0.25">
      <c r="G3748" s="101"/>
      <c r="H3748" s="100"/>
    </row>
    <row r="3749" spans="7:8" x14ac:dyDescent="0.25">
      <c r="G3749" s="101"/>
      <c r="H3749" s="100"/>
    </row>
    <row r="3750" spans="7:8" x14ac:dyDescent="0.25">
      <c r="G3750" s="101"/>
      <c r="H3750" s="100"/>
    </row>
    <row r="3751" spans="7:8" x14ac:dyDescent="0.25">
      <c r="G3751" s="101"/>
      <c r="H3751" s="100"/>
    </row>
    <row r="3752" spans="7:8" x14ac:dyDescent="0.25">
      <c r="G3752" s="101"/>
      <c r="H3752" s="100"/>
    </row>
    <row r="3753" spans="7:8" x14ac:dyDescent="0.25">
      <c r="G3753" s="101"/>
      <c r="H3753" s="100"/>
    </row>
    <row r="3754" spans="7:8" x14ac:dyDescent="0.25">
      <c r="G3754" s="101"/>
      <c r="H3754" s="100"/>
    </row>
    <row r="3755" spans="7:8" x14ac:dyDescent="0.25">
      <c r="G3755" s="101"/>
      <c r="H3755" s="100"/>
    </row>
    <row r="3756" spans="7:8" x14ac:dyDescent="0.25">
      <c r="G3756" s="101"/>
      <c r="H3756" s="100"/>
    </row>
    <row r="3757" spans="7:8" x14ac:dyDescent="0.25">
      <c r="G3757" s="101"/>
      <c r="H3757" s="100"/>
    </row>
    <row r="3758" spans="7:8" x14ac:dyDescent="0.25">
      <c r="G3758" s="101"/>
      <c r="H3758" s="100"/>
    </row>
    <row r="3759" spans="7:8" x14ac:dyDescent="0.25">
      <c r="G3759" s="101"/>
      <c r="H3759" s="100"/>
    </row>
    <row r="3760" spans="7:8" x14ac:dyDescent="0.25">
      <c r="G3760" s="101"/>
      <c r="H3760" s="100"/>
    </row>
    <row r="3761" spans="7:8" x14ac:dyDescent="0.25">
      <c r="G3761" s="101"/>
      <c r="H3761" s="100"/>
    </row>
    <row r="3762" spans="7:8" x14ac:dyDescent="0.25">
      <c r="G3762" s="101"/>
      <c r="H3762" s="100"/>
    </row>
    <row r="3763" spans="7:8" x14ac:dyDescent="0.25">
      <c r="G3763" s="101"/>
      <c r="H3763" s="100"/>
    </row>
    <row r="3764" spans="7:8" x14ac:dyDescent="0.25">
      <c r="G3764" s="101"/>
      <c r="H3764" s="100"/>
    </row>
    <row r="3765" spans="7:8" x14ac:dyDescent="0.25">
      <c r="G3765" s="101"/>
      <c r="H3765" s="100"/>
    </row>
    <row r="3766" spans="7:8" x14ac:dyDescent="0.25">
      <c r="G3766" s="101"/>
      <c r="H3766" s="100"/>
    </row>
    <row r="3767" spans="7:8" x14ac:dyDescent="0.25">
      <c r="G3767" s="101"/>
      <c r="H3767" s="100"/>
    </row>
    <row r="3768" spans="7:8" x14ac:dyDescent="0.25">
      <c r="G3768" s="101"/>
      <c r="H3768" s="100"/>
    </row>
    <row r="3769" spans="7:8" x14ac:dyDescent="0.25">
      <c r="G3769" s="101"/>
      <c r="H3769" s="100"/>
    </row>
    <row r="3770" spans="7:8" x14ac:dyDescent="0.25">
      <c r="G3770" s="101"/>
      <c r="H3770" s="100"/>
    </row>
    <row r="3771" spans="7:8" x14ac:dyDescent="0.25">
      <c r="G3771" s="101"/>
      <c r="H3771" s="100"/>
    </row>
    <row r="3772" spans="7:8" x14ac:dyDescent="0.25">
      <c r="G3772" s="101"/>
      <c r="H3772" s="100"/>
    </row>
    <row r="3773" spans="7:8" x14ac:dyDescent="0.25">
      <c r="G3773" s="101"/>
      <c r="H3773" s="100"/>
    </row>
    <row r="3774" spans="7:8" x14ac:dyDescent="0.25">
      <c r="G3774" s="101"/>
      <c r="H3774" s="100"/>
    </row>
    <row r="3775" spans="7:8" x14ac:dyDescent="0.25">
      <c r="G3775" s="101"/>
      <c r="H3775" s="100"/>
    </row>
    <row r="3776" spans="7:8" x14ac:dyDescent="0.25">
      <c r="G3776" s="101"/>
      <c r="H3776" s="100"/>
    </row>
    <row r="3777" spans="7:8" x14ac:dyDescent="0.25">
      <c r="G3777" s="101"/>
      <c r="H3777" s="100"/>
    </row>
    <row r="3778" spans="7:8" x14ac:dyDescent="0.25">
      <c r="G3778" s="101"/>
      <c r="H3778" s="100"/>
    </row>
    <row r="3779" spans="7:8" x14ac:dyDescent="0.25">
      <c r="G3779" s="101"/>
      <c r="H3779" s="100"/>
    </row>
    <row r="3780" spans="7:8" x14ac:dyDescent="0.25">
      <c r="G3780" s="101"/>
      <c r="H3780" s="100"/>
    </row>
    <row r="3781" spans="7:8" x14ac:dyDescent="0.25">
      <c r="G3781" s="101"/>
      <c r="H3781" s="100"/>
    </row>
    <row r="3782" spans="7:8" x14ac:dyDescent="0.25">
      <c r="G3782" s="101"/>
      <c r="H3782" s="100"/>
    </row>
    <row r="3783" spans="7:8" x14ac:dyDescent="0.25">
      <c r="G3783" s="101"/>
      <c r="H3783" s="100"/>
    </row>
    <row r="3784" spans="7:8" x14ac:dyDescent="0.25">
      <c r="G3784" s="101"/>
      <c r="H3784" s="100"/>
    </row>
    <row r="3785" spans="7:8" x14ac:dyDescent="0.25">
      <c r="G3785" s="101"/>
      <c r="H3785" s="100"/>
    </row>
    <row r="3786" spans="7:8" x14ac:dyDescent="0.25">
      <c r="G3786" s="101"/>
      <c r="H3786" s="100"/>
    </row>
    <row r="3787" spans="7:8" x14ac:dyDescent="0.25">
      <c r="G3787" s="101"/>
      <c r="H3787" s="100"/>
    </row>
    <row r="3788" spans="7:8" x14ac:dyDescent="0.25">
      <c r="G3788" s="101"/>
      <c r="H3788" s="100"/>
    </row>
    <row r="3789" spans="7:8" x14ac:dyDescent="0.25">
      <c r="G3789" s="101"/>
      <c r="H3789" s="100"/>
    </row>
    <row r="3790" spans="7:8" x14ac:dyDescent="0.25">
      <c r="G3790" s="101"/>
      <c r="H3790" s="100"/>
    </row>
    <row r="3791" spans="7:8" x14ac:dyDescent="0.25">
      <c r="G3791" s="101"/>
      <c r="H3791" s="100"/>
    </row>
    <row r="3792" spans="7:8" x14ac:dyDescent="0.25">
      <c r="G3792" s="101"/>
      <c r="H3792" s="100"/>
    </row>
    <row r="3793" spans="7:8" x14ac:dyDescent="0.25">
      <c r="G3793" s="101"/>
      <c r="H3793" s="100"/>
    </row>
    <row r="3794" spans="7:8" x14ac:dyDescent="0.25">
      <c r="G3794" s="101"/>
      <c r="H3794" s="100"/>
    </row>
    <row r="3795" spans="7:8" x14ac:dyDescent="0.25">
      <c r="G3795" s="101"/>
      <c r="H3795" s="100"/>
    </row>
    <row r="3796" spans="7:8" x14ac:dyDescent="0.25">
      <c r="G3796" s="101"/>
      <c r="H3796" s="100"/>
    </row>
    <row r="3797" spans="7:8" x14ac:dyDescent="0.25">
      <c r="G3797" s="101"/>
      <c r="H3797" s="100"/>
    </row>
    <row r="3798" spans="7:8" x14ac:dyDescent="0.25">
      <c r="G3798" s="101"/>
      <c r="H3798" s="100"/>
    </row>
    <row r="3799" spans="7:8" x14ac:dyDescent="0.25">
      <c r="G3799" s="101"/>
      <c r="H3799" s="100"/>
    </row>
    <row r="3800" spans="7:8" x14ac:dyDescent="0.25">
      <c r="G3800" s="101"/>
      <c r="H3800" s="100"/>
    </row>
    <row r="3801" spans="7:8" x14ac:dyDescent="0.25">
      <c r="G3801" s="101"/>
      <c r="H3801" s="100"/>
    </row>
    <row r="3802" spans="7:8" x14ac:dyDescent="0.25">
      <c r="G3802" s="101"/>
      <c r="H3802" s="100"/>
    </row>
    <row r="3803" spans="7:8" x14ac:dyDescent="0.25">
      <c r="G3803" s="101"/>
      <c r="H3803" s="100"/>
    </row>
    <row r="3804" spans="7:8" x14ac:dyDescent="0.25">
      <c r="G3804" s="101"/>
      <c r="H3804" s="100"/>
    </row>
    <row r="3805" spans="7:8" x14ac:dyDescent="0.25">
      <c r="G3805" s="101"/>
      <c r="H3805" s="100"/>
    </row>
    <row r="3806" spans="7:8" x14ac:dyDescent="0.25">
      <c r="G3806" s="101"/>
      <c r="H3806" s="100"/>
    </row>
    <row r="3807" spans="7:8" x14ac:dyDescent="0.25">
      <c r="G3807" s="101"/>
      <c r="H3807" s="100"/>
    </row>
    <row r="3808" spans="7:8" x14ac:dyDescent="0.25">
      <c r="G3808" s="101"/>
      <c r="H3808" s="100"/>
    </row>
    <row r="3809" spans="7:8" x14ac:dyDescent="0.25">
      <c r="G3809" s="101"/>
      <c r="H3809" s="100"/>
    </row>
    <row r="3810" spans="7:8" x14ac:dyDescent="0.25">
      <c r="G3810" s="101"/>
      <c r="H3810" s="100"/>
    </row>
    <row r="3811" spans="7:8" x14ac:dyDescent="0.25">
      <c r="G3811" s="101"/>
      <c r="H3811" s="100"/>
    </row>
    <row r="3812" spans="7:8" x14ac:dyDescent="0.25">
      <c r="G3812" s="101"/>
      <c r="H3812" s="100"/>
    </row>
    <row r="3813" spans="7:8" x14ac:dyDescent="0.25">
      <c r="G3813" s="101"/>
      <c r="H3813" s="100"/>
    </row>
    <row r="3814" spans="7:8" x14ac:dyDescent="0.25">
      <c r="G3814" s="101"/>
      <c r="H3814" s="100"/>
    </row>
    <row r="3815" spans="7:8" x14ac:dyDescent="0.25">
      <c r="G3815" s="101"/>
      <c r="H3815" s="100"/>
    </row>
    <row r="3816" spans="7:8" x14ac:dyDescent="0.25">
      <c r="G3816" s="101"/>
      <c r="H3816" s="100"/>
    </row>
    <row r="3817" spans="7:8" x14ac:dyDescent="0.25">
      <c r="G3817" s="101"/>
      <c r="H3817" s="100"/>
    </row>
    <row r="3818" spans="7:8" x14ac:dyDescent="0.25">
      <c r="G3818" s="101"/>
      <c r="H3818" s="100"/>
    </row>
    <row r="3819" spans="7:8" x14ac:dyDescent="0.25">
      <c r="G3819" s="101"/>
      <c r="H3819" s="100"/>
    </row>
    <row r="3820" spans="7:8" x14ac:dyDescent="0.25">
      <c r="G3820" s="101"/>
      <c r="H3820" s="100"/>
    </row>
    <row r="3821" spans="7:8" x14ac:dyDescent="0.25">
      <c r="G3821" s="101"/>
      <c r="H3821" s="100"/>
    </row>
    <row r="3822" spans="7:8" x14ac:dyDescent="0.25">
      <c r="G3822" s="101"/>
      <c r="H3822" s="100"/>
    </row>
    <row r="3823" spans="7:8" x14ac:dyDescent="0.25">
      <c r="G3823" s="101"/>
      <c r="H3823" s="100"/>
    </row>
    <row r="3824" spans="7:8" x14ac:dyDescent="0.25">
      <c r="G3824" s="101"/>
      <c r="H3824" s="100"/>
    </row>
    <row r="3825" spans="7:8" x14ac:dyDescent="0.25">
      <c r="G3825" s="101"/>
      <c r="H3825" s="100"/>
    </row>
    <row r="3826" spans="7:8" x14ac:dyDescent="0.25">
      <c r="G3826" s="101"/>
      <c r="H3826" s="100"/>
    </row>
    <row r="3827" spans="7:8" x14ac:dyDescent="0.25">
      <c r="G3827" s="101"/>
      <c r="H3827" s="100"/>
    </row>
    <row r="3828" spans="7:8" x14ac:dyDescent="0.25">
      <c r="G3828" s="101"/>
      <c r="H3828" s="100"/>
    </row>
    <row r="3829" spans="7:8" x14ac:dyDescent="0.25">
      <c r="G3829" s="101"/>
      <c r="H3829" s="100"/>
    </row>
    <row r="3830" spans="7:8" x14ac:dyDescent="0.25">
      <c r="G3830" s="101"/>
      <c r="H3830" s="100"/>
    </row>
    <row r="3831" spans="7:8" x14ac:dyDescent="0.25">
      <c r="G3831" s="101"/>
      <c r="H3831" s="100"/>
    </row>
    <row r="3832" spans="7:8" x14ac:dyDescent="0.25">
      <c r="G3832" s="101"/>
      <c r="H3832" s="100"/>
    </row>
    <row r="3833" spans="7:8" x14ac:dyDescent="0.25">
      <c r="G3833" s="101"/>
      <c r="H3833" s="100"/>
    </row>
    <row r="3834" spans="7:8" x14ac:dyDescent="0.25">
      <c r="G3834" s="101"/>
      <c r="H3834" s="100"/>
    </row>
    <row r="3835" spans="7:8" x14ac:dyDescent="0.25">
      <c r="G3835" s="101"/>
      <c r="H3835" s="100"/>
    </row>
    <row r="3836" spans="7:8" x14ac:dyDescent="0.25">
      <c r="G3836" s="101"/>
      <c r="H3836" s="100"/>
    </row>
    <row r="3837" spans="7:8" x14ac:dyDescent="0.25">
      <c r="G3837" s="101"/>
      <c r="H3837" s="100"/>
    </row>
    <row r="3838" spans="7:8" x14ac:dyDescent="0.25">
      <c r="G3838" s="101"/>
      <c r="H3838" s="100"/>
    </row>
    <row r="3839" spans="7:8" x14ac:dyDescent="0.25">
      <c r="G3839" s="101"/>
      <c r="H3839" s="100"/>
    </row>
    <row r="3840" spans="7:8" x14ac:dyDescent="0.25">
      <c r="G3840" s="101"/>
      <c r="H3840" s="100"/>
    </row>
    <row r="3841" spans="7:8" x14ac:dyDescent="0.25">
      <c r="G3841" s="101"/>
      <c r="H3841" s="100"/>
    </row>
    <row r="3842" spans="7:8" x14ac:dyDescent="0.25">
      <c r="G3842" s="101"/>
      <c r="H3842" s="100"/>
    </row>
    <row r="3843" spans="7:8" x14ac:dyDescent="0.25">
      <c r="G3843" s="101"/>
      <c r="H3843" s="100"/>
    </row>
    <row r="3844" spans="7:8" x14ac:dyDescent="0.25">
      <c r="G3844" s="101"/>
      <c r="H3844" s="100"/>
    </row>
    <row r="3845" spans="7:8" x14ac:dyDescent="0.25">
      <c r="G3845" s="101"/>
      <c r="H3845" s="100"/>
    </row>
    <row r="3846" spans="7:8" x14ac:dyDescent="0.25">
      <c r="G3846" s="101"/>
      <c r="H3846" s="100"/>
    </row>
    <row r="3847" spans="7:8" x14ac:dyDescent="0.25">
      <c r="G3847" s="101"/>
      <c r="H3847" s="100"/>
    </row>
    <row r="3848" spans="7:8" x14ac:dyDescent="0.25">
      <c r="G3848" s="101"/>
      <c r="H3848" s="100"/>
    </row>
    <row r="3849" spans="7:8" x14ac:dyDescent="0.25">
      <c r="G3849" s="101"/>
      <c r="H3849" s="100"/>
    </row>
    <row r="3850" spans="7:8" x14ac:dyDescent="0.25">
      <c r="G3850" s="101"/>
      <c r="H3850" s="100"/>
    </row>
    <row r="3851" spans="7:8" x14ac:dyDescent="0.25">
      <c r="G3851" s="101"/>
      <c r="H3851" s="100"/>
    </row>
    <row r="3852" spans="7:8" x14ac:dyDescent="0.25">
      <c r="G3852" s="101"/>
      <c r="H3852" s="100"/>
    </row>
    <row r="3853" spans="7:8" x14ac:dyDescent="0.25">
      <c r="G3853" s="101"/>
      <c r="H3853" s="100"/>
    </row>
    <row r="3854" spans="7:8" x14ac:dyDescent="0.25">
      <c r="G3854" s="101"/>
      <c r="H3854" s="100"/>
    </row>
    <row r="3855" spans="7:8" x14ac:dyDescent="0.25">
      <c r="G3855" s="101"/>
      <c r="H3855" s="100"/>
    </row>
    <row r="3856" spans="7:8" x14ac:dyDescent="0.25">
      <c r="G3856" s="101"/>
      <c r="H3856" s="100"/>
    </row>
    <row r="3857" spans="7:8" x14ac:dyDescent="0.25">
      <c r="G3857" s="101"/>
      <c r="H3857" s="100"/>
    </row>
    <row r="3858" spans="7:8" x14ac:dyDescent="0.25">
      <c r="G3858" s="101"/>
      <c r="H3858" s="100"/>
    </row>
    <row r="3859" spans="7:8" x14ac:dyDescent="0.25">
      <c r="G3859" s="101"/>
      <c r="H3859" s="100"/>
    </row>
    <row r="3860" spans="7:8" x14ac:dyDescent="0.25">
      <c r="G3860" s="101"/>
      <c r="H3860" s="100"/>
    </row>
    <row r="3861" spans="7:8" x14ac:dyDescent="0.25">
      <c r="G3861" s="101"/>
      <c r="H3861" s="100"/>
    </row>
    <row r="3862" spans="7:8" x14ac:dyDescent="0.25">
      <c r="G3862" s="101"/>
      <c r="H3862" s="100"/>
    </row>
    <row r="3863" spans="7:8" x14ac:dyDescent="0.25">
      <c r="G3863" s="101"/>
      <c r="H3863" s="100"/>
    </row>
    <row r="3864" spans="7:8" x14ac:dyDescent="0.25">
      <c r="G3864" s="101"/>
      <c r="H3864" s="100"/>
    </row>
    <row r="3865" spans="7:8" x14ac:dyDescent="0.25">
      <c r="G3865" s="101"/>
      <c r="H3865" s="100"/>
    </row>
    <row r="3866" spans="7:8" x14ac:dyDescent="0.25">
      <c r="G3866" s="101"/>
      <c r="H3866" s="100"/>
    </row>
    <row r="3867" spans="7:8" x14ac:dyDescent="0.25">
      <c r="G3867" s="101"/>
      <c r="H3867" s="100"/>
    </row>
    <row r="3868" spans="7:8" x14ac:dyDescent="0.25">
      <c r="G3868" s="101"/>
      <c r="H3868" s="100"/>
    </row>
    <row r="3869" spans="7:8" x14ac:dyDescent="0.25">
      <c r="G3869" s="101"/>
      <c r="H3869" s="100"/>
    </row>
    <row r="3870" spans="7:8" x14ac:dyDescent="0.25">
      <c r="G3870" s="101"/>
      <c r="H3870" s="100"/>
    </row>
    <row r="3871" spans="7:8" x14ac:dyDescent="0.25">
      <c r="G3871" s="101"/>
      <c r="H3871" s="100"/>
    </row>
    <row r="3872" spans="7:8" x14ac:dyDescent="0.25">
      <c r="G3872" s="101"/>
      <c r="H3872" s="100"/>
    </row>
    <row r="3873" spans="7:8" x14ac:dyDescent="0.25">
      <c r="G3873" s="101"/>
      <c r="H3873" s="100"/>
    </row>
    <row r="3874" spans="7:8" x14ac:dyDescent="0.25">
      <c r="G3874" s="101"/>
      <c r="H3874" s="100"/>
    </row>
    <row r="3875" spans="7:8" x14ac:dyDescent="0.25">
      <c r="G3875" s="101"/>
      <c r="H3875" s="100"/>
    </row>
    <row r="3876" spans="7:8" x14ac:dyDescent="0.25">
      <c r="G3876" s="101"/>
      <c r="H3876" s="100"/>
    </row>
    <row r="3877" spans="7:8" x14ac:dyDescent="0.25">
      <c r="G3877" s="101"/>
      <c r="H3877" s="100"/>
    </row>
    <row r="3878" spans="7:8" x14ac:dyDescent="0.25">
      <c r="G3878" s="101"/>
      <c r="H3878" s="100"/>
    </row>
    <row r="3879" spans="7:8" x14ac:dyDescent="0.25">
      <c r="G3879" s="101"/>
      <c r="H3879" s="100"/>
    </row>
    <row r="3880" spans="7:8" x14ac:dyDescent="0.25">
      <c r="G3880" s="101"/>
      <c r="H3880" s="100"/>
    </row>
    <row r="3881" spans="7:8" x14ac:dyDescent="0.25">
      <c r="G3881" s="101"/>
      <c r="H3881" s="100"/>
    </row>
    <row r="3882" spans="7:8" x14ac:dyDescent="0.25">
      <c r="G3882" s="101"/>
      <c r="H3882" s="100"/>
    </row>
    <row r="3883" spans="7:8" x14ac:dyDescent="0.25">
      <c r="G3883" s="101"/>
      <c r="H3883" s="100"/>
    </row>
    <row r="3884" spans="7:8" x14ac:dyDescent="0.25">
      <c r="G3884" s="101"/>
      <c r="H3884" s="100"/>
    </row>
    <row r="3885" spans="7:8" x14ac:dyDescent="0.25">
      <c r="G3885" s="101"/>
      <c r="H3885" s="100"/>
    </row>
    <row r="3886" spans="7:8" x14ac:dyDescent="0.25">
      <c r="G3886" s="101"/>
      <c r="H3886" s="100"/>
    </row>
    <row r="3887" spans="7:8" x14ac:dyDescent="0.25">
      <c r="G3887" s="101"/>
      <c r="H3887" s="100"/>
    </row>
    <row r="3888" spans="7:8" x14ac:dyDescent="0.25">
      <c r="G3888" s="101"/>
      <c r="H3888" s="100"/>
    </row>
    <row r="3889" spans="7:8" x14ac:dyDescent="0.25">
      <c r="G3889" s="101"/>
      <c r="H3889" s="100"/>
    </row>
    <row r="3890" spans="7:8" x14ac:dyDescent="0.25">
      <c r="G3890" s="101"/>
      <c r="H3890" s="100"/>
    </row>
    <row r="3891" spans="7:8" x14ac:dyDescent="0.25">
      <c r="G3891" s="101"/>
      <c r="H3891" s="100"/>
    </row>
    <row r="3892" spans="7:8" x14ac:dyDescent="0.25">
      <c r="G3892" s="101"/>
      <c r="H3892" s="100"/>
    </row>
    <row r="3893" spans="7:8" x14ac:dyDescent="0.25">
      <c r="G3893" s="101"/>
      <c r="H3893" s="100"/>
    </row>
    <row r="3894" spans="7:8" x14ac:dyDescent="0.25">
      <c r="G3894" s="101"/>
      <c r="H3894" s="100"/>
    </row>
    <row r="3895" spans="7:8" x14ac:dyDescent="0.25">
      <c r="G3895" s="101"/>
      <c r="H3895" s="100"/>
    </row>
    <row r="3896" spans="7:8" x14ac:dyDescent="0.25">
      <c r="G3896" s="101"/>
      <c r="H3896" s="100"/>
    </row>
    <row r="3897" spans="7:8" x14ac:dyDescent="0.25">
      <c r="G3897" s="101"/>
      <c r="H3897" s="100"/>
    </row>
    <row r="3898" spans="7:8" x14ac:dyDescent="0.25">
      <c r="G3898" s="101"/>
      <c r="H3898" s="100"/>
    </row>
    <row r="3899" spans="7:8" x14ac:dyDescent="0.25">
      <c r="G3899" s="101"/>
      <c r="H3899" s="100"/>
    </row>
    <row r="3900" spans="7:8" x14ac:dyDescent="0.25">
      <c r="G3900" s="101"/>
      <c r="H3900" s="100"/>
    </row>
    <row r="3901" spans="7:8" x14ac:dyDescent="0.25">
      <c r="G3901" s="101"/>
      <c r="H3901" s="100"/>
    </row>
    <row r="3902" spans="7:8" x14ac:dyDescent="0.25">
      <c r="G3902" s="101"/>
      <c r="H3902" s="100"/>
    </row>
    <row r="3903" spans="7:8" x14ac:dyDescent="0.25">
      <c r="G3903" s="101"/>
      <c r="H3903" s="100"/>
    </row>
    <row r="3904" spans="7:8" x14ac:dyDescent="0.25">
      <c r="G3904" s="101"/>
      <c r="H3904" s="100"/>
    </row>
    <row r="3905" spans="7:8" x14ac:dyDescent="0.25">
      <c r="G3905" s="101"/>
      <c r="H3905" s="100"/>
    </row>
    <row r="3906" spans="7:8" x14ac:dyDescent="0.25">
      <c r="G3906" s="101"/>
      <c r="H3906" s="100"/>
    </row>
    <row r="3907" spans="7:8" x14ac:dyDescent="0.25">
      <c r="G3907" s="101"/>
      <c r="H3907" s="100"/>
    </row>
    <row r="3908" spans="7:8" x14ac:dyDescent="0.25">
      <c r="G3908" s="101"/>
      <c r="H3908" s="100"/>
    </row>
    <row r="3909" spans="7:8" x14ac:dyDescent="0.25">
      <c r="G3909" s="101"/>
      <c r="H3909" s="100"/>
    </row>
    <row r="3910" spans="7:8" x14ac:dyDescent="0.25">
      <c r="G3910" s="101"/>
      <c r="H3910" s="100"/>
    </row>
    <row r="3911" spans="7:8" x14ac:dyDescent="0.25">
      <c r="G3911" s="101"/>
      <c r="H3911" s="100"/>
    </row>
    <row r="3912" spans="7:8" x14ac:dyDescent="0.25">
      <c r="G3912" s="101"/>
      <c r="H3912" s="100"/>
    </row>
    <row r="3913" spans="7:8" x14ac:dyDescent="0.25">
      <c r="G3913" s="101"/>
      <c r="H3913" s="100"/>
    </row>
    <row r="3914" spans="7:8" x14ac:dyDescent="0.25">
      <c r="G3914" s="101"/>
      <c r="H3914" s="100"/>
    </row>
    <row r="3915" spans="7:8" x14ac:dyDescent="0.25">
      <c r="G3915" s="101"/>
      <c r="H3915" s="100"/>
    </row>
    <row r="3916" spans="7:8" x14ac:dyDescent="0.25">
      <c r="G3916" s="101"/>
      <c r="H3916" s="100"/>
    </row>
    <row r="3917" spans="7:8" x14ac:dyDescent="0.25">
      <c r="G3917" s="101"/>
      <c r="H3917" s="100"/>
    </row>
    <row r="3918" spans="7:8" x14ac:dyDescent="0.25">
      <c r="G3918" s="101"/>
      <c r="H3918" s="100"/>
    </row>
    <row r="3919" spans="7:8" x14ac:dyDescent="0.25">
      <c r="G3919" s="101"/>
      <c r="H3919" s="100"/>
    </row>
    <row r="3920" spans="7:8" x14ac:dyDescent="0.25">
      <c r="G3920" s="101"/>
      <c r="H3920" s="100"/>
    </row>
    <row r="3921" spans="7:8" x14ac:dyDescent="0.25">
      <c r="G3921" s="101"/>
      <c r="H3921" s="100"/>
    </row>
    <row r="3922" spans="7:8" x14ac:dyDescent="0.25">
      <c r="G3922" s="101"/>
      <c r="H3922" s="100"/>
    </row>
    <row r="3923" spans="7:8" x14ac:dyDescent="0.25">
      <c r="G3923" s="101"/>
      <c r="H3923" s="100"/>
    </row>
    <row r="3924" spans="7:8" x14ac:dyDescent="0.25">
      <c r="G3924" s="101"/>
      <c r="H3924" s="100"/>
    </row>
    <row r="3925" spans="7:8" x14ac:dyDescent="0.25">
      <c r="G3925" s="101"/>
      <c r="H3925" s="100"/>
    </row>
    <row r="3926" spans="7:8" x14ac:dyDescent="0.25">
      <c r="G3926" s="101"/>
      <c r="H3926" s="100"/>
    </row>
    <row r="3927" spans="7:8" x14ac:dyDescent="0.25">
      <c r="G3927" s="101"/>
      <c r="H3927" s="100"/>
    </row>
    <row r="3928" spans="7:8" x14ac:dyDescent="0.25">
      <c r="G3928" s="101"/>
      <c r="H3928" s="100"/>
    </row>
    <row r="3929" spans="7:8" x14ac:dyDescent="0.25">
      <c r="G3929" s="101"/>
      <c r="H3929" s="100"/>
    </row>
    <row r="3930" spans="7:8" x14ac:dyDescent="0.25">
      <c r="G3930" s="101"/>
      <c r="H3930" s="100"/>
    </row>
    <row r="3931" spans="7:8" x14ac:dyDescent="0.25">
      <c r="G3931" s="101"/>
      <c r="H3931" s="100"/>
    </row>
    <row r="3932" spans="7:8" x14ac:dyDescent="0.25">
      <c r="G3932" s="101"/>
      <c r="H3932" s="100"/>
    </row>
    <row r="3933" spans="7:8" x14ac:dyDescent="0.25">
      <c r="G3933" s="101"/>
      <c r="H3933" s="100"/>
    </row>
    <row r="3934" spans="7:8" x14ac:dyDescent="0.25">
      <c r="G3934" s="101"/>
      <c r="H3934" s="100"/>
    </row>
    <row r="3935" spans="7:8" x14ac:dyDescent="0.25">
      <c r="G3935" s="101"/>
      <c r="H3935" s="100"/>
    </row>
    <row r="3936" spans="7:8" x14ac:dyDescent="0.25">
      <c r="G3936" s="101"/>
      <c r="H3936" s="100"/>
    </row>
    <row r="3937" spans="7:8" x14ac:dyDescent="0.25">
      <c r="G3937" s="101"/>
      <c r="H3937" s="100"/>
    </row>
    <row r="3938" spans="7:8" x14ac:dyDescent="0.25">
      <c r="G3938" s="101"/>
      <c r="H3938" s="100"/>
    </row>
    <row r="3939" spans="7:8" x14ac:dyDescent="0.25">
      <c r="G3939" s="101"/>
      <c r="H3939" s="100"/>
    </row>
    <row r="3940" spans="7:8" x14ac:dyDescent="0.25">
      <c r="G3940" s="101"/>
      <c r="H3940" s="100"/>
    </row>
    <row r="3941" spans="7:8" x14ac:dyDescent="0.25">
      <c r="G3941" s="101"/>
      <c r="H3941" s="100"/>
    </row>
    <row r="3942" spans="7:8" x14ac:dyDescent="0.25">
      <c r="G3942" s="101"/>
      <c r="H3942" s="100"/>
    </row>
    <row r="3943" spans="7:8" x14ac:dyDescent="0.25">
      <c r="G3943" s="101"/>
      <c r="H3943" s="100"/>
    </row>
    <row r="3944" spans="7:8" x14ac:dyDescent="0.25">
      <c r="G3944" s="101"/>
      <c r="H3944" s="100"/>
    </row>
    <row r="3945" spans="7:8" x14ac:dyDescent="0.25">
      <c r="G3945" s="101"/>
      <c r="H3945" s="100"/>
    </row>
    <row r="3946" spans="7:8" x14ac:dyDescent="0.25">
      <c r="G3946" s="101"/>
      <c r="H3946" s="100"/>
    </row>
    <row r="3947" spans="7:8" x14ac:dyDescent="0.25">
      <c r="G3947" s="101"/>
      <c r="H3947" s="100"/>
    </row>
    <row r="3948" spans="7:8" x14ac:dyDescent="0.25">
      <c r="G3948" s="101"/>
      <c r="H3948" s="100"/>
    </row>
    <row r="3949" spans="7:8" x14ac:dyDescent="0.25">
      <c r="G3949" s="101"/>
      <c r="H3949" s="100"/>
    </row>
    <row r="3950" spans="7:8" x14ac:dyDescent="0.25">
      <c r="G3950" s="101"/>
      <c r="H3950" s="100"/>
    </row>
    <row r="3951" spans="7:8" x14ac:dyDescent="0.25">
      <c r="G3951" s="101"/>
      <c r="H3951" s="100"/>
    </row>
    <row r="3952" spans="7:8" x14ac:dyDescent="0.25">
      <c r="G3952" s="101"/>
      <c r="H3952" s="100"/>
    </row>
    <row r="3953" spans="7:8" x14ac:dyDescent="0.25">
      <c r="G3953" s="101"/>
      <c r="H3953" s="100"/>
    </row>
    <row r="3954" spans="7:8" x14ac:dyDescent="0.25">
      <c r="G3954" s="101"/>
      <c r="H3954" s="100"/>
    </row>
    <row r="3955" spans="7:8" x14ac:dyDescent="0.25">
      <c r="G3955" s="101"/>
      <c r="H3955" s="100"/>
    </row>
    <row r="3956" spans="7:8" x14ac:dyDescent="0.25">
      <c r="G3956" s="101"/>
      <c r="H3956" s="100"/>
    </row>
    <row r="3957" spans="7:8" x14ac:dyDescent="0.25">
      <c r="G3957" s="101"/>
      <c r="H3957" s="100"/>
    </row>
    <row r="3958" spans="7:8" x14ac:dyDescent="0.25">
      <c r="G3958" s="101"/>
      <c r="H3958" s="100"/>
    </row>
    <row r="3959" spans="7:8" x14ac:dyDescent="0.25">
      <c r="G3959" s="101"/>
      <c r="H3959" s="100"/>
    </row>
    <row r="3960" spans="7:8" x14ac:dyDescent="0.25">
      <c r="G3960" s="101"/>
      <c r="H3960" s="100"/>
    </row>
    <row r="3961" spans="7:8" x14ac:dyDescent="0.25">
      <c r="G3961" s="101"/>
      <c r="H3961" s="100"/>
    </row>
    <row r="3962" spans="7:8" x14ac:dyDescent="0.25">
      <c r="G3962" s="101"/>
      <c r="H3962" s="100"/>
    </row>
    <row r="3963" spans="7:8" x14ac:dyDescent="0.25">
      <c r="G3963" s="101"/>
      <c r="H3963" s="100"/>
    </row>
    <row r="3964" spans="7:8" x14ac:dyDescent="0.25">
      <c r="G3964" s="101"/>
      <c r="H3964" s="100"/>
    </row>
    <row r="3965" spans="7:8" x14ac:dyDescent="0.25">
      <c r="G3965" s="101"/>
      <c r="H3965" s="100"/>
    </row>
    <row r="3966" spans="7:8" x14ac:dyDescent="0.25">
      <c r="G3966" s="101"/>
      <c r="H3966" s="100"/>
    </row>
    <row r="3967" spans="7:8" x14ac:dyDescent="0.25">
      <c r="G3967" s="101"/>
      <c r="H3967" s="100"/>
    </row>
    <row r="3968" spans="7:8" x14ac:dyDescent="0.25">
      <c r="G3968" s="101"/>
      <c r="H3968" s="100"/>
    </row>
    <row r="3969" spans="7:8" x14ac:dyDescent="0.25">
      <c r="G3969" s="101"/>
      <c r="H3969" s="100"/>
    </row>
    <row r="3970" spans="7:8" x14ac:dyDescent="0.25">
      <c r="G3970" s="101"/>
      <c r="H3970" s="100"/>
    </row>
    <row r="3971" spans="7:8" x14ac:dyDescent="0.25">
      <c r="G3971" s="101"/>
      <c r="H3971" s="100"/>
    </row>
    <row r="3972" spans="7:8" x14ac:dyDescent="0.25">
      <c r="G3972" s="101"/>
      <c r="H3972" s="100"/>
    </row>
    <row r="3973" spans="7:8" x14ac:dyDescent="0.25">
      <c r="G3973" s="101"/>
      <c r="H3973" s="100"/>
    </row>
    <row r="3974" spans="7:8" x14ac:dyDescent="0.25">
      <c r="G3974" s="101"/>
      <c r="H3974" s="100"/>
    </row>
    <row r="3975" spans="7:8" x14ac:dyDescent="0.25">
      <c r="G3975" s="101"/>
      <c r="H3975" s="100"/>
    </row>
    <row r="3976" spans="7:8" x14ac:dyDescent="0.25">
      <c r="G3976" s="101"/>
      <c r="H3976" s="100"/>
    </row>
    <row r="3977" spans="7:8" x14ac:dyDescent="0.25">
      <c r="G3977" s="101"/>
      <c r="H3977" s="100"/>
    </row>
    <row r="3978" spans="7:8" x14ac:dyDescent="0.25">
      <c r="G3978" s="101"/>
      <c r="H3978" s="100"/>
    </row>
    <row r="3979" spans="7:8" x14ac:dyDescent="0.25">
      <c r="G3979" s="101"/>
      <c r="H3979" s="100"/>
    </row>
    <row r="3980" spans="7:8" x14ac:dyDescent="0.25">
      <c r="G3980" s="101"/>
      <c r="H3980" s="100"/>
    </row>
    <row r="3981" spans="7:8" x14ac:dyDescent="0.25">
      <c r="G3981" s="101"/>
      <c r="H3981" s="100"/>
    </row>
    <row r="3982" spans="7:8" x14ac:dyDescent="0.25">
      <c r="G3982" s="101"/>
      <c r="H3982" s="100"/>
    </row>
    <row r="3983" spans="7:8" x14ac:dyDescent="0.25">
      <c r="G3983" s="101"/>
      <c r="H3983" s="100"/>
    </row>
    <row r="3984" spans="7:8" x14ac:dyDescent="0.25">
      <c r="G3984" s="101"/>
      <c r="H3984" s="100"/>
    </row>
    <row r="3985" spans="7:8" x14ac:dyDescent="0.25">
      <c r="G3985" s="101"/>
      <c r="H3985" s="100"/>
    </row>
    <row r="3986" spans="7:8" x14ac:dyDescent="0.25">
      <c r="G3986" s="101"/>
      <c r="H3986" s="100"/>
    </row>
    <row r="3987" spans="7:8" x14ac:dyDescent="0.25">
      <c r="G3987" s="101"/>
      <c r="H3987" s="100"/>
    </row>
    <row r="3988" spans="7:8" x14ac:dyDescent="0.25">
      <c r="G3988" s="101"/>
      <c r="H3988" s="100"/>
    </row>
    <row r="3989" spans="7:8" x14ac:dyDescent="0.25">
      <c r="G3989" s="101"/>
      <c r="H3989" s="100"/>
    </row>
    <row r="3990" spans="7:8" x14ac:dyDescent="0.25">
      <c r="G3990" s="101"/>
      <c r="H3990" s="100"/>
    </row>
    <row r="3991" spans="7:8" x14ac:dyDescent="0.25">
      <c r="G3991" s="101"/>
      <c r="H3991" s="100"/>
    </row>
    <row r="3992" spans="7:8" x14ac:dyDescent="0.25">
      <c r="G3992" s="101"/>
      <c r="H3992" s="100"/>
    </row>
    <row r="3993" spans="7:8" x14ac:dyDescent="0.25">
      <c r="G3993" s="101"/>
      <c r="H3993" s="100"/>
    </row>
    <row r="3994" spans="7:8" x14ac:dyDescent="0.25">
      <c r="G3994" s="101"/>
      <c r="H3994" s="100"/>
    </row>
    <row r="3995" spans="7:8" x14ac:dyDescent="0.25">
      <c r="G3995" s="101"/>
      <c r="H3995" s="100"/>
    </row>
    <row r="3996" spans="7:8" x14ac:dyDescent="0.25">
      <c r="G3996" s="101"/>
      <c r="H3996" s="100"/>
    </row>
    <row r="3997" spans="7:8" x14ac:dyDescent="0.25">
      <c r="G3997" s="101"/>
      <c r="H3997" s="100"/>
    </row>
    <row r="3998" spans="7:8" x14ac:dyDescent="0.25">
      <c r="G3998" s="101"/>
      <c r="H3998" s="100"/>
    </row>
    <row r="3999" spans="7:8" x14ac:dyDescent="0.25">
      <c r="G3999" s="101"/>
      <c r="H3999" s="100"/>
    </row>
    <row r="4000" spans="7:8" x14ac:dyDescent="0.25">
      <c r="G4000" s="101"/>
      <c r="H4000" s="100"/>
    </row>
    <row r="4001" spans="7:8" x14ac:dyDescent="0.25">
      <c r="G4001" s="101"/>
      <c r="H4001" s="100"/>
    </row>
    <row r="4002" spans="7:8" x14ac:dyDescent="0.25">
      <c r="G4002" s="101"/>
      <c r="H4002" s="100"/>
    </row>
    <row r="4003" spans="7:8" x14ac:dyDescent="0.25">
      <c r="G4003" s="101"/>
      <c r="H4003" s="100"/>
    </row>
    <row r="4004" spans="7:8" x14ac:dyDescent="0.25">
      <c r="G4004" s="101"/>
      <c r="H4004" s="100"/>
    </row>
    <row r="4005" spans="7:8" x14ac:dyDescent="0.25">
      <c r="G4005" s="101"/>
      <c r="H4005" s="100"/>
    </row>
    <row r="4006" spans="7:8" x14ac:dyDescent="0.25">
      <c r="G4006" s="101"/>
      <c r="H4006" s="100"/>
    </row>
    <row r="4007" spans="7:8" x14ac:dyDescent="0.25">
      <c r="G4007" s="101"/>
      <c r="H4007" s="100"/>
    </row>
    <row r="4008" spans="7:8" x14ac:dyDescent="0.25">
      <c r="G4008" s="101"/>
      <c r="H4008" s="100"/>
    </row>
    <row r="4009" spans="7:8" x14ac:dyDescent="0.25">
      <c r="G4009" s="101"/>
      <c r="H4009" s="100"/>
    </row>
    <row r="4010" spans="7:8" x14ac:dyDescent="0.25">
      <c r="G4010" s="101"/>
      <c r="H4010" s="100"/>
    </row>
    <row r="4011" spans="7:8" x14ac:dyDescent="0.25">
      <c r="G4011" s="101"/>
      <c r="H4011" s="100"/>
    </row>
    <row r="4012" spans="7:8" x14ac:dyDescent="0.25">
      <c r="G4012" s="101"/>
      <c r="H4012" s="100"/>
    </row>
    <row r="4013" spans="7:8" x14ac:dyDescent="0.25">
      <c r="G4013" s="101"/>
      <c r="H4013" s="100"/>
    </row>
    <row r="4014" spans="7:8" x14ac:dyDescent="0.25">
      <c r="G4014" s="101"/>
      <c r="H4014" s="100"/>
    </row>
    <row r="4015" spans="7:8" x14ac:dyDescent="0.25">
      <c r="G4015" s="101"/>
      <c r="H4015" s="100"/>
    </row>
    <row r="4016" spans="7:8" x14ac:dyDescent="0.25">
      <c r="G4016" s="101"/>
      <c r="H4016" s="100"/>
    </row>
    <row r="4017" spans="7:8" x14ac:dyDescent="0.25">
      <c r="G4017" s="101"/>
      <c r="H4017" s="100"/>
    </row>
    <row r="4018" spans="7:8" x14ac:dyDescent="0.25">
      <c r="G4018" s="101"/>
      <c r="H4018" s="100"/>
    </row>
    <row r="4019" spans="7:8" x14ac:dyDescent="0.25">
      <c r="G4019" s="101"/>
      <c r="H4019" s="100"/>
    </row>
    <row r="4020" spans="7:8" x14ac:dyDescent="0.25">
      <c r="G4020" s="101"/>
      <c r="H4020" s="100"/>
    </row>
    <row r="4021" spans="7:8" x14ac:dyDescent="0.25">
      <c r="G4021" s="101"/>
      <c r="H4021" s="100"/>
    </row>
    <row r="4022" spans="7:8" x14ac:dyDescent="0.25">
      <c r="G4022" s="101"/>
      <c r="H4022" s="100"/>
    </row>
    <row r="4023" spans="7:8" x14ac:dyDescent="0.25">
      <c r="G4023" s="101"/>
      <c r="H4023" s="100"/>
    </row>
    <row r="4024" spans="7:8" x14ac:dyDescent="0.25">
      <c r="G4024" s="101"/>
      <c r="H4024" s="100"/>
    </row>
    <row r="4025" spans="7:8" x14ac:dyDescent="0.25">
      <c r="G4025" s="101"/>
      <c r="H4025" s="100"/>
    </row>
    <row r="4026" spans="7:8" x14ac:dyDescent="0.25">
      <c r="G4026" s="101"/>
      <c r="H4026" s="100"/>
    </row>
    <row r="4027" spans="7:8" x14ac:dyDescent="0.25">
      <c r="G4027" s="101"/>
      <c r="H4027" s="100"/>
    </row>
    <row r="4028" spans="7:8" x14ac:dyDescent="0.25">
      <c r="G4028" s="101"/>
      <c r="H4028" s="100"/>
    </row>
    <row r="4029" spans="7:8" x14ac:dyDescent="0.25">
      <c r="G4029" s="101"/>
      <c r="H4029" s="100"/>
    </row>
    <row r="4030" spans="7:8" x14ac:dyDescent="0.25">
      <c r="G4030" s="101"/>
      <c r="H4030" s="100"/>
    </row>
    <row r="4031" spans="7:8" x14ac:dyDescent="0.25">
      <c r="G4031" s="101"/>
      <c r="H4031" s="100"/>
    </row>
    <row r="4032" spans="7:8" x14ac:dyDescent="0.25">
      <c r="G4032" s="101"/>
      <c r="H4032" s="100"/>
    </row>
    <row r="4033" spans="7:8" x14ac:dyDescent="0.25">
      <c r="G4033" s="101"/>
      <c r="H4033" s="100"/>
    </row>
    <row r="4034" spans="7:8" x14ac:dyDescent="0.25">
      <c r="G4034" s="101"/>
      <c r="H4034" s="100"/>
    </row>
    <row r="4035" spans="7:8" x14ac:dyDescent="0.25">
      <c r="G4035" s="101"/>
      <c r="H4035" s="100"/>
    </row>
    <row r="4036" spans="7:8" x14ac:dyDescent="0.25">
      <c r="G4036" s="101"/>
      <c r="H4036" s="100"/>
    </row>
    <row r="4037" spans="7:8" x14ac:dyDescent="0.25">
      <c r="G4037" s="101"/>
      <c r="H4037" s="100"/>
    </row>
    <row r="4038" spans="7:8" x14ac:dyDescent="0.25">
      <c r="G4038" s="101"/>
      <c r="H4038" s="100"/>
    </row>
    <row r="4039" spans="7:8" x14ac:dyDescent="0.25">
      <c r="G4039" s="101"/>
      <c r="H4039" s="100"/>
    </row>
    <row r="4040" spans="7:8" x14ac:dyDescent="0.25">
      <c r="G4040" s="101"/>
      <c r="H4040" s="100"/>
    </row>
    <row r="4041" spans="7:8" x14ac:dyDescent="0.25">
      <c r="G4041" s="101"/>
      <c r="H4041" s="100"/>
    </row>
    <row r="4042" spans="7:8" x14ac:dyDescent="0.25">
      <c r="G4042" s="101"/>
      <c r="H4042" s="100"/>
    </row>
    <row r="4043" spans="7:8" x14ac:dyDescent="0.25">
      <c r="G4043" s="101"/>
      <c r="H4043" s="100"/>
    </row>
    <row r="4044" spans="7:8" x14ac:dyDescent="0.25">
      <c r="G4044" s="101"/>
      <c r="H4044" s="100"/>
    </row>
    <row r="4045" spans="7:8" x14ac:dyDescent="0.25">
      <c r="G4045" s="101"/>
      <c r="H4045" s="100"/>
    </row>
    <row r="4046" spans="7:8" x14ac:dyDescent="0.25">
      <c r="G4046" s="101"/>
      <c r="H4046" s="100"/>
    </row>
    <row r="4047" spans="7:8" x14ac:dyDescent="0.25">
      <c r="G4047" s="101"/>
      <c r="H4047" s="100"/>
    </row>
    <row r="4048" spans="7:8" x14ac:dyDescent="0.25">
      <c r="G4048" s="101"/>
      <c r="H4048" s="100"/>
    </row>
    <row r="4049" spans="7:8" x14ac:dyDescent="0.25">
      <c r="G4049" s="101"/>
      <c r="H4049" s="100"/>
    </row>
    <row r="4050" spans="7:8" x14ac:dyDescent="0.25">
      <c r="G4050" s="101"/>
      <c r="H4050" s="100"/>
    </row>
    <row r="4051" spans="7:8" x14ac:dyDescent="0.25">
      <c r="G4051" s="101"/>
      <c r="H4051" s="100"/>
    </row>
    <row r="4052" spans="7:8" x14ac:dyDescent="0.25">
      <c r="G4052" s="101"/>
      <c r="H4052" s="100"/>
    </row>
    <row r="4053" spans="7:8" x14ac:dyDescent="0.25">
      <c r="G4053" s="101"/>
      <c r="H4053" s="100"/>
    </row>
    <row r="4054" spans="7:8" x14ac:dyDescent="0.25">
      <c r="G4054" s="101"/>
      <c r="H4054" s="100"/>
    </row>
    <row r="4055" spans="7:8" x14ac:dyDescent="0.25">
      <c r="G4055" s="101"/>
      <c r="H4055" s="100"/>
    </row>
    <row r="4056" spans="7:8" x14ac:dyDescent="0.25">
      <c r="G4056" s="101"/>
      <c r="H4056" s="100"/>
    </row>
    <row r="4057" spans="7:8" x14ac:dyDescent="0.25">
      <c r="G4057" s="101"/>
      <c r="H4057" s="100"/>
    </row>
    <row r="4058" spans="7:8" x14ac:dyDescent="0.25">
      <c r="G4058" s="101"/>
      <c r="H4058" s="100"/>
    </row>
    <row r="4059" spans="7:8" x14ac:dyDescent="0.25">
      <c r="G4059" s="101"/>
      <c r="H4059" s="100"/>
    </row>
    <row r="4060" spans="7:8" x14ac:dyDescent="0.25">
      <c r="G4060" s="101"/>
      <c r="H4060" s="100"/>
    </row>
    <row r="4061" spans="7:8" x14ac:dyDescent="0.25">
      <c r="G4061" s="101"/>
      <c r="H4061" s="100"/>
    </row>
    <row r="4062" spans="7:8" x14ac:dyDescent="0.25">
      <c r="G4062" s="101"/>
      <c r="H4062" s="100"/>
    </row>
    <row r="4063" spans="7:8" x14ac:dyDescent="0.25">
      <c r="G4063" s="101"/>
      <c r="H4063" s="100"/>
    </row>
    <row r="4064" spans="7:8" x14ac:dyDescent="0.25">
      <c r="G4064" s="101"/>
      <c r="H4064" s="100"/>
    </row>
    <row r="4065" spans="7:8" x14ac:dyDescent="0.25">
      <c r="G4065" s="101"/>
      <c r="H4065" s="100"/>
    </row>
    <row r="4066" spans="7:8" x14ac:dyDescent="0.25">
      <c r="G4066" s="101"/>
      <c r="H4066" s="100"/>
    </row>
    <row r="4067" spans="7:8" x14ac:dyDescent="0.25">
      <c r="G4067" s="101"/>
      <c r="H4067" s="100"/>
    </row>
    <row r="4068" spans="7:8" x14ac:dyDescent="0.25">
      <c r="G4068" s="101"/>
      <c r="H4068" s="100"/>
    </row>
    <row r="4069" spans="7:8" x14ac:dyDescent="0.25">
      <c r="G4069" s="101"/>
      <c r="H4069" s="100"/>
    </row>
    <row r="4070" spans="7:8" x14ac:dyDescent="0.25">
      <c r="G4070" s="101"/>
      <c r="H4070" s="100"/>
    </row>
    <row r="4071" spans="7:8" x14ac:dyDescent="0.25">
      <c r="G4071" s="101"/>
      <c r="H4071" s="100"/>
    </row>
    <row r="4072" spans="7:8" x14ac:dyDescent="0.25">
      <c r="G4072" s="101"/>
      <c r="H4072" s="100"/>
    </row>
    <row r="4073" spans="7:8" x14ac:dyDescent="0.25">
      <c r="G4073" s="101"/>
      <c r="H4073" s="100"/>
    </row>
    <row r="4074" spans="7:8" x14ac:dyDescent="0.25">
      <c r="G4074" s="101"/>
      <c r="H4074" s="100"/>
    </row>
    <row r="4075" spans="7:8" x14ac:dyDescent="0.25">
      <c r="G4075" s="101"/>
      <c r="H4075" s="100"/>
    </row>
    <row r="4076" spans="7:8" x14ac:dyDescent="0.25">
      <c r="G4076" s="101"/>
      <c r="H4076" s="100"/>
    </row>
    <row r="4077" spans="7:8" x14ac:dyDescent="0.25">
      <c r="G4077" s="101"/>
      <c r="H4077" s="100"/>
    </row>
    <row r="4078" spans="7:8" x14ac:dyDescent="0.25">
      <c r="G4078" s="101"/>
      <c r="H4078" s="100"/>
    </row>
    <row r="4079" spans="7:8" x14ac:dyDescent="0.25">
      <c r="G4079" s="101"/>
      <c r="H4079" s="100"/>
    </row>
    <row r="4080" spans="7:8" x14ac:dyDescent="0.25">
      <c r="G4080" s="101"/>
      <c r="H4080" s="100"/>
    </row>
    <row r="4081" spans="7:8" x14ac:dyDescent="0.25">
      <c r="G4081" s="101"/>
      <c r="H4081" s="100"/>
    </row>
    <row r="4082" spans="7:8" x14ac:dyDescent="0.25">
      <c r="G4082" s="101"/>
      <c r="H4082" s="100"/>
    </row>
    <row r="4083" spans="7:8" x14ac:dyDescent="0.25">
      <c r="G4083" s="101"/>
      <c r="H4083" s="100"/>
    </row>
    <row r="4084" spans="7:8" x14ac:dyDescent="0.25">
      <c r="G4084" s="101"/>
      <c r="H4084" s="100"/>
    </row>
    <row r="4085" spans="7:8" x14ac:dyDescent="0.25">
      <c r="G4085" s="101"/>
      <c r="H4085" s="100"/>
    </row>
    <row r="4086" spans="7:8" x14ac:dyDescent="0.25">
      <c r="G4086" s="101"/>
      <c r="H4086" s="100"/>
    </row>
    <row r="4087" spans="7:8" x14ac:dyDescent="0.25">
      <c r="G4087" s="101"/>
      <c r="H4087" s="100"/>
    </row>
    <row r="4088" spans="7:8" x14ac:dyDescent="0.25">
      <c r="G4088" s="101"/>
      <c r="H4088" s="100"/>
    </row>
    <row r="4089" spans="7:8" x14ac:dyDescent="0.25">
      <c r="G4089" s="101"/>
      <c r="H4089" s="100"/>
    </row>
    <row r="4090" spans="7:8" x14ac:dyDescent="0.25">
      <c r="G4090" s="101"/>
      <c r="H4090" s="100"/>
    </row>
    <row r="4091" spans="7:8" x14ac:dyDescent="0.25">
      <c r="G4091" s="101"/>
      <c r="H4091" s="100"/>
    </row>
    <row r="4092" spans="7:8" x14ac:dyDescent="0.25">
      <c r="G4092" s="101"/>
      <c r="H4092" s="100"/>
    </row>
    <row r="4093" spans="7:8" x14ac:dyDescent="0.25">
      <c r="G4093" s="101"/>
      <c r="H4093" s="100"/>
    </row>
    <row r="4094" spans="7:8" x14ac:dyDescent="0.25">
      <c r="G4094" s="101"/>
      <c r="H4094" s="100"/>
    </row>
    <row r="4095" spans="7:8" x14ac:dyDescent="0.25">
      <c r="G4095" s="101"/>
      <c r="H4095" s="100"/>
    </row>
    <row r="4096" spans="7:8" x14ac:dyDescent="0.25">
      <c r="G4096" s="101"/>
      <c r="H4096" s="100"/>
    </row>
    <row r="4097" spans="7:8" x14ac:dyDescent="0.25">
      <c r="G4097" s="101"/>
      <c r="H4097" s="100"/>
    </row>
    <row r="4098" spans="7:8" x14ac:dyDescent="0.25">
      <c r="G4098" s="101"/>
      <c r="H4098" s="100"/>
    </row>
    <row r="4099" spans="7:8" x14ac:dyDescent="0.25">
      <c r="G4099" s="101"/>
      <c r="H4099" s="100"/>
    </row>
    <row r="4100" spans="7:8" x14ac:dyDescent="0.25">
      <c r="G4100" s="101"/>
      <c r="H4100" s="100"/>
    </row>
    <row r="4101" spans="7:8" x14ac:dyDescent="0.25">
      <c r="G4101" s="101"/>
      <c r="H4101" s="100"/>
    </row>
    <row r="4102" spans="7:8" x14ac:dyDescent="0.25">
      <c r="G4102" s="101"/>
      <c r="H4102" s="100"/>
    </row>
    <row r="4103" spans="7:8" x14ac:dyDescent="0.25">
      <c r="G4103" s="101"/>
      <c r="H4103" s="100"/>
    </row>
    <row r="4104" spans="7:8" x14ac:dyDescent="0.25">
      <c r="G4104" s="101"/>
      <c r="H4104" s="100"/>
    </row>
    <row r="4105" spans="7:8" x14ac:dyDescent="0.25">
      <c r="G4105" s="101"/>
      <c r="H4105" s="100"/>
    </row>
    <row r="4106" spans="7:8" x14ac:dyDescent="0.25">
      <c r="G4106" s="101"/>
      <c r="H4106" s="100"/>
    </row>
    <row r="4107" spans="7:8" x14ac:dyDescent="0.25">
      <c r="G4107" s="101"/>
      <c r="H4107" s="100"/>
    </row>
    <row r="4108" spans="7:8" x14ac:dyDescent="0.25">
      <c r="G4108" s="101"/>
      <c r="H4108" s="100"/>
    </row>
    <row r="4109" spans="7:8" x14ac:dyDescent="0.25">
      <c r="G4109" s="101"/>
      <c r="H4109" s="100"/>
    </row>
    <row r="4110" spans="7:8" x14ac:dyDescent="0.25">
      <c r="G4110" s="101"/>
      <c r="H4110" s="100"/>
    </row>
    <row r="4111" spans="7:8" x14ac:dyDescent="0.25">
      <c r="G4111" s="101"/>
      <c r="H4111" s="100"/>
    </row>
    <row r="4112" spans="7:8" x14ac:dyDescent="0.25">
      <c r="G4112" s="101"/>
      <c r="H4112" s="100"/>
    </row>
    <row r="4113" spans="7:8" x14ac:dyDescent="0.25">
      <c r="G4113" s="101"/>
      <c r="H4113" s="100"/>
    </row>
    <row r="4114" spans="7:8" x14ac:dyDescent="0.25">
      <c r="G4114" s="101"/>
      <c r="H4114" s="100"/>
    </row>
    <row r="4115" spans="7:8" x14ac:dyDescent="0.25">
      <c r="G4115" s="101"/>
      <c r="H4115" s="100"/>
    </row>
    <row r="4116" spans="7:8" x14ac:dyDescent="0.25">
      <c r="G4116" s="101"/>
      <c r="H4116" s="100"/>
    </row>
    <row r="4117" spans="7:8" x14ac:dyDescent="0.25">
      <c r="G4117" s="101"/>
      <c r="H4117" s="100"/>
    </row>
    <row r="4118" spans="7:8" x14ac:dyDescent="0.25">
      <c r="G4118" s="101"/>
      <c r="H4118" s="100"/>
    </row>
    <row r="4119" spans="7:8" x14ac:dyDescent="0.25">
      <c r="G4119" s="101"/>
      <c r="H4119" s="100"/>
    </row>
    <row r="4120" spans="7:8" x14ac:dyDescent="0.25">
      <c r="G4120" s="101"/>
      <c r="H4120" s="100"/>
    </row>
    <row r="4121" spans="7:8" x14ac:dyDescent="0.25">
      <c r="G4121" s="101"/>
      <c r="H4121" s="100"/>
    </row>
    <row r="4122" spans="7:8" x14ac:dyDescent="0.25">
      <c r="G4122" s="101"/>
      <c r="H4122" s="100"/>
    </row>
    <row r="4123" spans="7:8" x14ac:dyDescent="0.25">
      <c r="G4123" s="101"/>
      <c r="H4123" s="100"/>
    </row>
    <row r="4124" spans="7:8" x14ac:dyDescent="0.25">
      <c r="G4124" s="101"/>
      <c r="H4124" s="100"/>
    </row>
    <row r="4125" spans="7:8" x14ac:dyDescent="0.25">
      <c r="G4125" s="101"/>
      <c r="H4125" s="100"/>
    </row>
    <row r="4126" spans="7:8" x14ac:dyDescent="0.25">
      <c r="G4126" s="101"/>
      <c r="H4126" s="100"/>
    </row>
    <row r="4127" spans="7:8" x14ac:dyDescent="0.25">
      <c r="G4127" s="101"/>
      <c r="H4127" s="100"/>
    </row>
    <row r="4128" spans="7:8" x14ac:dyDescent="0.25">
      <c r="G4128" s="101"/>
      <c r="H4128" s="100"/>
    </row>
    <row r="4129" spans="7:8" x14ac:dyDescent="0.25">
      <c r="G4129" s="101"/>
      <c r="H4129" s="100"/>
    </row>
    <row r="4130" spans="7:8" x14ac:dyDescent="0.25">
      <c r="G4130" s="101"/>
      <c r="H4130" s="100"/>
    </row>
    <row r="4131" spans="7:8" x14ac:dyDescent="0.25">
      <c r="G4131" s="101"/>
      <c r="H4131" s="100"/>
    </row>
    <row r="4132" spans="7:8" x14ac:dyDescent="0.25">
      <c r="G4132" s="101"/>
      <c r="H4132" s="100"/>
    </row>
    <row r="4133" spans="7:8" x14ac:dyDescent="0.25">
      <c r="G4133" s="101"/>
      <c r="H4133" s="100"/>
    </row>
    <row r="4134" spans="7:8" x14ac:dyDescent="0.25">
      <c r="G4134" s="101"/>
      <c r="H4134" s="100"/>
    </row>
    <row r="4135" spans="7:8" x14ac:dyDescent="0.25">
      <c r="G4135" s="101"/>
      <c r="H4135" s="100"/>
    </row>
    <row r="4136" spans="7:8" x14ac:dyDescent="0.25">
      <c r="G4136" s="101"/>
      <c r="H4136" s="100"/>
    </row>
    <row r="4137" spans="7:8" x14ac:dyDescent="0.25">
      <c r="G4137" s="101"/>
      <c r="H4137" s="100"/>
    </row>
    <row r="4138" spans="7:8" x14ac:dyDescent="0.25">
      <c r="G4138" s="101"/>
      <c r="H4138" s="100"/>
    </row>
    <row r="4139" spans="7:8" x14ac:dyDescent="0.25">
      <c r="G4139" s="101"/>
      <c r="H4139" s="100"/>
    </row>
    <row r="4140" spans="7:8" x14ac:dyDescent="0.25">
      <c r="G4140" s="101"/>
      <c r="H4140" s="100"/>
    </row>
    <row r="4141" spans="7:8" x14ac:dyDescent="0.25">
      <c r="G4141" s="101"/>
      <c r="H4141" s="100"/>
    </row>
    <row r="4142" spans="7:8" x14ac:dyDescent="0.25">
      <c r="G4142" s="101"/>
      <c r="H4142" s="100"/>
    </row>
    <row r="4143" spans="7:8" x14ac:dyDescent="0.25">
      <c r="G4143" s="101"/>
      <c r="H4143" s="100"/>
    </row>
    <row r="4144" spans="7:8" x14ac:dyDescent="0.25">
      <c r="G4144" s="101"/>
      <c r="H4144" s="100"/>
    </row>
    <row r="4145" spans="7:8" x14ac:dyDescent="0.25">
      <c r="G4145" s="101"/>
      <c r="H4145" s="100"/>
    </row>
    <row r="4146" spans="7:8" x14ac:dyDescent="0.25">
      <c r="G4146" s="101"/>
      <c r="H4146" s="100"/>
    </row>
    <row r="4147" spans="7:8" x14ac:dyDescent="0.25">
      <c r="G4147" s="101"/>
      <c r="H4147" s="100"/>
    </row>
    <row r="4148" spans="7:8" x14ac:dyDescent="0.25">
      <c r="G4148" s="101"/>
      <c r="H4148" s="100"/>
    </row>
    <row r="4149" spans="7:8" x14ac:dyDescent="0.25">
      <c r="G4149" s="101"/>
      <c r="H4149" s="100"/>
    </row>
    <row r="4150" spans="7:8" x14ac:dyDescent="0.25">
      <c r="G4150" s="101"/>
      <c r="H4150" s="100"/>
    </row>
    <row r="4151" spans="7:8" x14ac:dyDescent="0.25">
      <c r="G4151" s="101"/>
      <c r="H4151" s="100"/>
    </row>
    <row r="4152" spans="7:8" x14ac:dyDescent="0.25">
      <c r="G4152" s="101"/>
      <c r="H4152" s="100"/>
    </row>
    <row r="4153" spans="7:8" x14ac:dyDescent="0.25">
      <c r="G4153" s="101"/>
      <c r="H4153" s="100"/>
    </row>
    <row r="4154" spans="7:8" x14ac:dyDescent="0.25">
      <c r="G4154" s="101"/>
      <c r="H4154" s="100"/>
    </row>
    <row r="4155" spans="7:8" x14ac:dyDescent="0.25">
      <c r="G4155" s="101"/>
      <c r="H4155" s="100"/>
    </row>
    <row r="4156" spans="7:8" x14ac:dyDescent="0.25">
      <c r="G4156" s="101"/>
      <c r="H4156" s="100"/>
    </row>
    <row r="4157" spans="7:8" x14ac:dyDescent="0.25">
      <c r="G4157" s="101"/>
      <c r="H4157" s="100"/>
    </row>
    <row r="4158" spans="7:8" x14ac:dyDescent="0.25">
      <c r="G4158" s="101"/>
      <c r="H4158" s="100"/>
    </row>
    <row r="4159" spans="7:8" x14ac:dyDescent="0.25">
      <c r="G4159" s="101"/>
      <c r="H4159" s="100"/>
    </row>
    <row r="4160" spans="7:8" x14ac:dyDescent="0.25">
      <c r="G4160" s="101"/>
      <c r="H4160" s="100"/>
    </row>
    <row r="4161" spans="7:8" x14ac:dyDescent="0.25">
      <c r="G4161" s="101"/>
      <c r="H4161" s="100"/>
    </row>
    <row r="4162" spans="7:8" x14ac:dyDescent="0.25">
      <c r="G4162" s="101"/>
      <c r="H4162" s="100"/>
    </row>
    <row r="4163" spans="7:8" x14ac:dyDescent="0.25">
      <c r="G4163" s="101"/>
      <c r="H4163" s="100"/>
    </row>
    <row r="4164" spans="7:8" x14ac:dyDescent="0.25">
      <c r="G4164" s="101"/>
      <c r="H4164" s="100"/>
    </row>
    <row r="4165" spans="7:8" x14ac:dyDescent="0.25">
      <c r="G4165" s="101"/>
      <c r="H4165" s="100"/>
    </row>
    <row r="4166" spans="7:8" x14ac:dyDescent="0.25">
      <c r="G4166" s="101"/>
      <c r="H4166" s="100"/>
    </row>
    <row r="4167" spans="7:8" x14ac:dyDescent="0.25">
      <c r="G4167" s="101"/>
      <c r="H4167" s="100"/>
    </row>
    <row r="4168" spans="7:8" x14ac:dyDescent="0.25">
      <c r="G4168" s="101"/>
      <c r="H4168" s="100"/>
    </row>
    <row r="4169" spans="7:8" x14ac:dyDescent="0.25">
      <c r="G4169" s="101"/>
      <c r="H4169" s="100"/>
    </row>
    <row r="4170" spans="7:8" x14ac:dyDescent="0.25">
      <c r="G4170" s="101"/>
      <c r="H4170" s="100"/>
    </row>
    <row r="4171" spans="7:8" x14ac:dyDescent="0.25">
      <c r="G4171" s="101"/>
      <c r="H4171" s="100"/>
    </row>
    <row r="4172" spans="7:8" x14ac:dyDescent="0.25">
      <c r="G4172" s="101"/>
      <c r="H4172" s="100"/>
    </row>
    <row r="4173" spans="7:8" x14ac:dyDescent="0.25">
      <c r="G4173" s="101"/>
      <c r="H4173" s="100"/>
    </row>
    <row r="4174" spans="7:8" x14ac:dyDescent="0.25">
      <c r="G4174" s="101"/>
      <c r="H4174" s="100"/>
    </row>
    <row r="4175" spans="7:8" x14ac:dyDescent="0.25">
      <c r="G4175" s="101"/>
      <c r="H4175" s="100"/>
    </row>
    <row r="4176" spans="7:8" x14ac:dyDescent="0.25">
      <c r="G4176" s="101"/>
      <c r="H4176" s="100"/>
    </row>
    <row r="4177" spans="7:8" x14ac:dyDescent="0.25">
      <c r="G4177" s="101"/>
      <c r="H4177" s="100"/>
    </row>
    <row r="4178" spans="7:8" x14ac:dyDescent="0.25">
      <c r="G4178" s="101"/>
      <c r="H4178" s="100"/>
    </row>
    <row r="4179" spans="7:8" x14ac:dyDescent="0.25">
      <c r="G4179" s="101"/>
      <c r="H4179" s="100"/>
    </row>
    <row r="4180" spans="7:8" x14ac:dyDescent="0.25">
      <c r="G4180" s="101"/>
      <c r="H4180" s="100"/>
    </row>
    <row r="4181" spans="7:8" x14ac:dyDescent="0.25">
      <c r="G4181" s="101"/>
      <c r="H4181" s="100"/>
    </row>
    <row r="4182" spans="7:8" x14ac:dyDescent="0.25">
      <c r="G4182" s="101"/>
      <c r="H4182" s="100"/>
    </row>
    <row r="4183" spans="7:8" x14ac:dyDescent="0.25">
      <c r="G4183" s="101"/>
      <c r="H4183" s="100"/>
    </row>
    <row r="4184" spans="7:8" x14ac:dyDescent="0.25">
      <c r="G4184" s="101"/>
      <c r="H4184" s="100"/>
    </row>
    <row r="4185" spans="7:8" x14ac:dyDescent="0.25">
      <c r="G4185" s="101"/>
      <c r="H4185" s="100"/>
    </row>
    <row r="4186" spans="7:8" x14ac:dyDescent="0.25">
      <c r="G4186" s="101"/>
      <c r="H4186" s="100"/>
    </row>
    <row r="4187" spans="7:8" x14ac:dyDescent="0.25">
      <c r="G4187" s="101"/>
      <c r="H4187" s="100"/>
    </row>
    <row r="4188" spans="7:8" x14ac:dyDescent="0.25">
      <c r="G4188" s="101"/>
      <c r="H4188" s="100"/>
    </row>
    <row r="4189" spans="7:8" x14ac:dyDescent="0.25">
      <c r="G4189" s="101"/>
      <c r="H4189" s="100"/>
    </row>
    <row r="4190" spans="7:8" x14ac:dyDescent="0.25">
      <c r="G4190" s="101"/>
      <c r="H4190" s="100"/>
    </row>
    <row r="4191" spans="7:8" x14ac:dyDescent="0.25">
      <c r="G4191" s="101"/>
      <c r="H4191" s="100"/>
    </row>
    <row r="4192" spans="7:8" x14ac:dyDescent="0.25">
      <c r="G4192" s="101"/>
      <c r="H4192" s="100"/>
    </row>
    <row r="4193" spans="7:8" x14ac:dyDescent="0.25">
      <c r="G4193" s="101"/>
      <c r="H4193" s="100"/>
    </row>
    <row r="4194" spans="7:8" x14ac:dyDescent="0.25">
      <c r="G4194" s="101"/>
      <c r="H4194" s="100"/>
    </row>
    <row r="4195" spans="7:8" x14ac:dyDescent="0.25">
      <c r="G4195" s="101"/>
      <c r="H4195" s="100"/>
    </row>
    <row r="4196" spans="7:8" x14ac:dyDescent="0.25">
      <c r="G4196" s="101"/>
      <c r="H4196" s="100"/>
    </row>
    <row r="4197" spans="7:8" x14ac:dyDescent="0.25">
      <c r="G4197" s="101"/>
      <c r="H4197" s="100"/>
    </row>
    <row r="4198" spans="7:8" x14ac:dyDescent="0.25">
      <c r="G4198" s="101"/>
      <c r="H4198" s="100"/>
    </row>
    <row r="4199" spans="7:8" x14ac:dyDescent="0.25">
      <c r="G4199" s="101"/>
      <c r="H4199" s="100"/>
    </row>
    <row r="4200" spans="7:8" x14ac:dyDescent="0.25">
      <c r="G4200" s="101"/>
      <c r="H4200" s="100"/>
    </row>
    <row r="4201" spans="7:8" x14ac:dyDescent="0.25">
      <c r="G4201" s="101"/>
      <c r="H4201" s="100"/>
    </row>
    <row r="4202" spans="7:8" x14ac:dyDescent="0.25">
      <c r="G4202" s="101"/>
      <c r="H4202" s="100"/>
    </row>
    <row r="4203" spans="7:8" x14ac:dyDescent="0.25">
      <c r="G4203" s="101"/>
      <c r="H4203" s="100"/>
    </row>
    <row r="4204" spans="7:8" x14ac:dyDescent="0.25">
      <c r="G4204" s="101"/>
      <c r="H4204" s="100"/>
    </row>
    <row r="4205" spans="7:8" x14ac:dyDescent="0.25">
      <c r="G4205" s="101"/>
      <c r="H4205" s="100"/>
    </row>
    <row r="4206" spans="7:8" x14ac:dyDescent="0.25">
      <c r="G4206" s="101"/>
      <c r="H4206" s="100"/>
    </row>
    <row r="4207" spans="7:8" x14ac:dyDescent="0.25">
      <c r="G4207" s="101"/>
      <c r="H4207" s="100"/>
    </row>
    <row r="4208" spans="7:8" x14ac:dyDescent="0.25">
      <c r="G4208" s="101"/>
      <c r="H4208" s="100"/>
    </row>
    <row r="4209" spans="7:8" x14ac:dyDescent="0.25">
      <c r="G4209" s="101"/>
      <c r="H4209" s="100"/>
    </row>
    <row r="4210" spans="7:8" x14ac:dyDescent="0.25">
      <c r="G4210" s="101"/>
      <c r="H4210" s="100"/>
    </row>
    <row r="4211" spans="7:8" x14ac:dyDescent="0.25">
      <c r="G4211" s="101"/>
      <c r="H4211" s="100"/>
    </row>
    <row r="4212" spans="7:8" x14ac:dyDescent="0.25">
      <c r="G4212" s="101"/>
      <c r="H4212" s="100"/>
    </row>
    <row r="4213" spans="7:8" x14ac:dyDescent="0.25">
      <c r="G4213" s="101"/>
      <c r="H4213" s="100"/>
    </row>
    <row r="4214" spans="7:8" x14ac:dyDescent="0.25">
      <c r="G4214" s="101"/>
      <c r="H4214" s="100"/>
    </row>
    <row r="4215" spans="7:8" x14ac:dyDescent="0.25">
      <c r="G4215" s="101"/>
      <c r="H4215" s="100"/>
    </row>
    <row r="4216" spans="7:8" x14ac:dyDescent="0.25">
      <c r="G4216" s="101"/>
      <c r="H4216" s="100"/>
    </row>
    <row r="4217" spans="7:8" x14ac:dyDescent="0.25">
      <c r="G4217" s="101"/>
      <c r="H4217" s="100"/>
    </row>
    <row r="4218" spans="7:8" x14ac:dyDescent="0.25">
      <c r="G4218" s="101"/>
      <c r="H4218" s="100"/>
    </row>
    <row r="4219" spans="7:8" x14ac:dyDescent="0.25">
      <c r="G4219" s="101"/>
      <c r="H4219" s="100"/>
    </row>
    <row r="4220" spans="7:8" x14ac:dyDescent="0.25">
      <c r="G4220" s="101"/>
      <c r="H4220" s="100"/>
    </row>
    <row r="4221" spans="7:8" x14ac:dyDescent="0.25">
      <c r="G4221" s="101"/>
      <c r="H4221" s="100"/>
    </row>
    <row r="4222" spans="7:8" x14ac:dyDescent="0.25">
      <c r="G4222" s="101"/>
      <c r="H4222" s="100"/>
    </row>
    <row r="4223" spans="7:8" x14ac:dyDescent="0.25">
      <c r="G4223" s="101"/>
      <c r="H4223" s="100"/>
    </row>
    <row r="4224" spans="7:8" x14ac:dyDescent="0.25">
      <c r="G4224" s="101"/>
      <c r="H4224" s="100"/>
    </row>
    <row r="4225" spans="7:8" x14ac:dyDescent="0.25">
      <c r="G4225" s="101"/>
      <c r="H4225" s="100"/>
    </row>
    <row r="4226" spans="7:8" x14ac:dyDescent="0.25">
      <c r="G4226" s="101"/>
      <c r="H4226" s="100"/>
    </row>
    <row r="4227" spans="7:8" x14ac:dyDescent="0.25">
      <c r="G4227" s="101"/>
      <c r="H4227" s="100"/>
    </row>
    <row r="4228" spans="7:8" x14ac:dyDescent="0.25">
      <c r="G4228" s="101"/>
      <c r="H4228" s="100"/>
    </row>
    <row r="4229" spans="7:8" x14ac:dyDescent="0.25">
      <c r="G4229" s="101"/>
      <c r="H4229" s="100"/>
    </row>
    <row r="4230" spans="7:8" x14ac:dyDescent="0.25">
      <c r="G4230" s="101"/>
      <c r="H4230" s="100"/>
    </row>
    <row r="4231" spans="7:8" x14ac:dyDescent="0.25">
      <c r="G4231" s="101"/>
      <c r="H4231" s="100"/>
    </row>
    <row r="4232" spans="7:8" x14ac:dyDescent="0.25">
      <c r="G4232" s="101"/>
      <c r="H4232" s="100"/>
    </row>
    <row r="4233" spans="7:8" x14ac:dyDescent="0.25">
      <c r="G4233" s="101"/>
      <c r="H4233" s="100"/>
    </row>
    <row r="4234" spans="7:8" x14ac:dyDescent="0.25">
      <c r="G4234" s="101"/>
      <c r="H4234" s="100"/>
    </row>
    <row r="4235" spans="7:8" x14ac:dyDescent="0.25">
      <c r="G4235" s="101"/>
      <c r="H4235" s="100"/>
    </row>
    <row r="4236" spans="7:8" x14ac:dyDescent="0.25">
      <c r="G4236" s="101"/>
      <c r="H4236" s="100"/>
    </row>
    <row r="4237" spans="7:8" x14ac:dyDescent="0.25">
      <c r="G4237" s="101"/>
      <c r="H4237" s="100"/>
    </row>
    <row r="4238" spans="7:8" x14ac:dyDescent="0.25">
      <c r="G4238" s="101"/>
      <c r="H4238" s="100"/>
    </row>
    <row r="4239" spans="7:8" x14ac:dyDescent="0.25">
      <c r="G4239" s="101"/>
      <c r="H4239" s="100"/>
    </row>
    <row r="4240" spans="7:8" x14ac:dyDescent="0.25">
      <c r="G4240" s="101"/>
      <c r="H4240" s="100"/>
    </row>
    <row r="4241" spans="7:8" x14ac:dyDescent="0.25">
      <c r="G4241" s="101"/>
      <c r="H4241" s="100"/>
    </row>
    <row r="4242" spans="7:8" x14ac:dyDescent="0.25">
      <c r="G4242" s="101"/>
      <c r="H4242" s="100"/>
    </row>
    <row r="4243" spans="7:8" x14ac:dyDescent="0.25">
      <c r="G4243" s="101"/>
      <c r="H4243" s="100"/>
    </row>
    <row r="4244" spans="7:8" x14ac:dyDescent="0.25">
      <c r="G4244" s="101"/>
      <c r="H4244" s="100"/>
    </row>
    <row r="4245" spans="7:8" x14ac:dyDescent="0.25">
      <c r="G4245" s="101"/>
      <c r="H4245" s="100"/>
    </row>
    <row r="4246" spans="7:8" x14ac:dyDescent="0.25">
      <c r="G4246" s="101"/>
      <c r="H4246" s="100"/>
    </row>
    <row r="4247" spans="7:8" x14ac:dyDescent="0.25">
      <c r="G4247" s="101"/>
      <c r="H4247" s="100"/>
    </row>
    <row r="4248" spans="7:8" x14ac:dyDescent="0.25">
      <c r="G4248" s="101"/>
      <c r="H4248" s="100"/>
    </row>
    <row r="4249" spans="7:8" x14ac:dyDescent="0.25">
      <c r="G4249" s="101"/>
      <c r="H4249" s="100"/>
    </row>
    <row r="4250" spans="7:8" x14ac:dyDescent="0.25">
      <c r="G4250" s="101"/>
      <c r="H4250" s="100"/>
    </row>
    <row r="4251" spans="7:8" x14ac:dyDescent="0.25">
      <c r="G4251" s="101"/>
      <c r="H4251" s="100"/>
    </row>
    <row r="4252" spans="7:8" x14ac:dyDescent="0.25">
      <c r="G4252" s="101"/>
      <c r="H4252" s="100"/>
    </row>
    <row r="4253" spans="7:8" x14ac:dyDescent="0.25">
      <c r="G4253" s="101"/>
      <c r="H4253" s="100"/>
    </row>
    <row r="4254" spans="7:8" x14ac:dyDescent="0.25">
      <c r="G4254" s="101"/>
      <c r="H4254" s="100"/>
    </row>
    <row r="4255" spans="7:8" x14ac:dyDescent="0.25">
      <c r="G4255" s="101"/>
      <c r="H4255" s="100"/>
    </row>
    <row r="4256" spans="7:8" x14ac:dyDescent="0.25">
      <c r="G4256" s="101"/>
      <c r="H4256" s="100"/>
    </row>
    <row r="4257" spans="7:8" x14ac:dyDescent="0.25">
      <c r="G4257" s="101"/>
      <c r="H4257" s="100"/>
    </row>
    <row r="4258" spans="7:8" x14ac:dyDescent="0.25">
      <c r="G4258" s="101"/>
      <c r="H4258" s="100"/>
    </row>
    <row r="4259" spans="7:8" x14ac:dyDescent="0.25">
      <c r="G4259" s="101"/>
      <c r="H4259" s="100"/>
    </row>
    <row r="4260" spans="7:8" x14ac:dyDescent="0.25">
      <c r="G4260" s="101"/>
      <c r="H4260" s="100"/>
    </row>
    <row r="4261" spans="7:8" x14ac:dyDescent="0.25">
      <c r="G4261" s="101"/>
      <c r="H4261" s="100"/>
    </row>
    <row r="4262" spans="7:8" x14ac:dyDescent="0.25">
      <c r="G4262" s="101"/>
      <c r="H4262" s="100"/>
    </row>
    <row r="4263" spans="7:8" x14ac:dyDescent="0.25">
      <c r="G4263" s="101"/>
      <c r="H4263" s="100"/>
    </row>
    <row r="4264" spans="7:8" x14ac:dyDescent="0.25">
      <c r="G4264" s="101"/>
      <c r="H4264" s="100"/>
    </row>
    <row r="4265" spans="7:8" x14ac:dyDescent="0.25">
      <c r="G4265" s="101"/>
      <c r="H4265" s="100"/>
    </row>
    <row r="4266" spans="7:8" x14ac:dyDescent="0.25">
      <c r="G4266" s="101"/>
      <c r="H4266" s="100"/>
    </row>
    <row r="4267" spans="7:8" x14ac:dyDescent="0.25">
      <c r="G4267" s="101"/>
      <c r="H4267" s="100"/>
    </row>
    <row r="4268" spans="7:8" x14ac:dyDescent="0.25">
      <c r="G4268" s="101"/>
      <c r="H4268" s="100"/>
    </row>
    <row r="4269" spans="7:8" x14ac:dyDescent="0.25">
      <c r="G4269" s="101"/>
      <c r="H4269" s="100"/>
    </row>
    <row r="4270" spans="7:8" x14ac:dyDescent="0.25">
      <c r="G4270" s="101"/>
      <c r="H4270" s="100"/>
    </row>
    <row r="4271" spans="7:8" x14ac:dyDescent="0.25">
      <c r="G4271" s="101"/>
      <c r="H4271" s="100"/>
    </row>
    <row r="4272" spans="7:8" x14ac:dyDescent="0.25">
      <c r="G4272" s="101"/>
      <c r="H4272" s="100"/>
    </row>
    <row r="4273" spans="7:8" x14ac:dyDescent="0.25">
      <c r="G4273" s="101"/>
      <c r="H4273" s="100"/>
    </row>
    <row r="4274" spans="7:8" x14ac:dyDescent="0.25">
      <c r="G4274" s="101"/>
      <c r="H4274" s="100"/>
    </row>
    <row r="4275" spans="7:8" x14ac:dyDescent="0.25">
      <c r="G4275" s="101"/>
      <c r="H4275" s="100"/>
    </row>
    <row r="4276" spans="7:8" x14ac:dyDescent="0.25">
      <c r="G4276" s="101"/>
      <c r="H4276" s="100"/>
    </row>
    <row r="4277" spans="7:8" x14ac:dyDescent="0.25">
      <c r="G4277" s="101"/>
      <c r="H4277" s="100"/>
    </row>
    <row r="4278" spans="7:8" x14ac:dyDescent="0.25">
      <c r="G4278" s="101"/>
      <c r="H4278" s="100"/>
    </row>
    <row r="4279" spans="7:8" x14ac:dyDescent="0.25">
      <c r="G4279" s="101"/>
      <c r="H4279" s="100"/>
    </row>
    <row r="4280" spans="7:8" x14ac:dyDescent="0.25">
      <c r="G4280" s="101"/>
      <c r="H4280" s="100"/>
    </row>
    <row r="4281" spans="7:8" x14ac:dyDescent="0.25">
      <c r="G4281" s="101"/>
      <c r="H4281" s="100"/>
    </row>
    <row r="4282" spans="7:8" x14ac:dyDescent="0.25">
      <c r="G4282" s="101"/>
      <c r="H4282" s="100"/>
    </row>
    <row r="4283" spans="7:8" x14ac:dyDescent="0.25">
      <c r="G4283" s="101"/>
      <c r="H4283" s="100"/>
    </row>
    <row r="4284" spans="7:8" x14ac:dyDescent="0.25">
      <c r="G4284" s="101"/>
      <c r="H4284" s="100"/>
    </row>
    <row r="4285" spans="7:8" x14ac:dyDescent="0.25">
      <c r="G4285" s="101"/>
      <c r="H4285" s="100"/>
    </row>
    <row r="4286" spans="7:8" x14ac:dyDescent="0.25">
      <c r="G4286" s="101"/>
      <c r="H4286" s="100"/>
    </row>
    <row r="4287" spans="7:8" x14ac:dyDescent="0.25">
      <c r="G4287" s="101"/>
      <c r="H4287" s="100"/>
    </row>
    <row r="4288" spans="7:8" x14ac:dyDescent="0.25">
      <c r="G4288" s="101"/>
      <c r="H4288" s="100"/>
    </row>
    <row r="4289" spans="7:8" x14ac:dyDescent="0.25">
      <c r="G4289" s="101"/>
      <c r="H4289" s="100"/>
    </row>
    <row r="4290" spans="7:8" x14ac:dyDescent="0.25">
      <c r="G4290" s="101"/>
      <c r="H4290" s="100"/>
    </row>
    <row r="4291" spans="7:8" x14ac:dyDescent="0.25">
      <c r="G4291" s="101"/>
      <c r="H4291" s="100"/>
    </row>
    <row r="4292" spans="7:8" x14ac:dyDescent="0.25">
      <c r="G4292" s="101"/>
      <c r="H4292" s="100"/>
    </row>
    <row r="4293" spans="7:8" x14ac:dyDescent="0.25">
      <c r="G4293" s="101"/>
      <c r="H4293" s="100"/>
    </row>
    <row r="4294" spans="7:8" x14ac:dyDescent="0.25">
      <c r="G4294" s="101"/>
      <c r="H4294" s="100"/>
    </row>
    <row r="4295" spans="7:8" x14ac:dyDescent="0.25">
      <c r="G4295" s="101"/>
      <c r="H4295" s="100"/>
    </row>
    <row r="4296" spans="7:8" x14ac:dyDescent="0.25">
      <c r="G4296" s="101"/>
      <c r="H4296" s="100"/>
    </row>
    <row r="4297" spans="7:8" x14ac:dyDescent="0.25">
      <c r="G4297" s="101"/>
      <c r="H4297" s="100"/>
    </row>
    <row r="4298" spans="7:8" x14ac:dyDescent="0.25">
      <c r="G4298" s="101"/>
      <c r="H4298" s="100"/>
    </row>
    <row r="4299" spans="7:8" x14ac:dyDescent="0.25">
      <c r="G4299" s="101"/>
      <c r="H4299" s="100"/>
    </row>
    <row r="4300" spans="7:8" x14ac:dyDescent="0.25">
      <c r="G4300" s="101"/>
      <c r="H4300" s="100"/>
    </row>
    <row r="4301" spans="7:8" x14ac:dyDescent="0.25">
      <c r="G4301" s="101"/>
      <c r="H4301" s="100"/>
    </row>
    <row r="4302" spans="7:8" x14ac:dyDescent="0.25">
      <c r="G4302" s="101"/>
      <c r="H4302" s="100"/>
    </row>
    <row r="4303" spans="7:8" x14ac:dyDescent="0.25">
      <c r="G4303" s="101"/>
      <c r="H4303" s="100"/>
    </row>
    <row r="4304" spans="7:8" x14ac:dyDescent="0.25">
      <c r="G4304" s="101"/>
      <c r="H4304" s="100"/>
    </row>
    <row r="4305" spans="7:8" x14ac:dyDescent="0.25">
      <c r="G4305" s="101"/>
      <c r="H4305" s="100"/>
    </row>
    <row r="4306" spans="7:8" x14ac:dyDescent="0.25">
      <c r="G4306" s="101"/>
      <c r="H4306" s="100"/>
    </row>
    <row r="4307" spans="7:8" x14ac:dyDescent="0.25">
      <c r="G4307" s="101"/>
      <c r="H4307" s="100"/>
    </row>
    <row r="4308" spans="7:8" x14ac:dyDescent="0.25">
      <c r="G4308" s="101"/>
      <c r="H4308" s="100"/>
    </row>
    <row r="4309" spans="7:8" x14ac:dyDescent="0.25">
      <c r="G4309" s="101"/>
      <c r="H4309" s="100"/>
    </row>
    <row r="4310" spans="7:8" x14ac:dyDescent="0.25">
      <c r="G4310" s="101"/>
      <c r="H4310" s="100"/>
    </row>
    <row r="4311" spans="7:8" x14ac:dyDescent="0.25">
      <c r="G4311" s="101"/>
      <c r="H4311" s="100"/>
    </row>
    <row r="4312" spans="7:8" x14ac:dyDescent="0.25">
      <c r="G4312" s="101"/>
      <c r="H4312" s="100"/>
    </row>
    <row r="4313" spans="7:8" x14ac:dyDescent="0.25">
      <c r="G4313" s="101"/>
      <c r="H4313" s="100"/>
    </row>
    <row r="4314" spans="7:8" x14ac:dyDescent="0.25">
      <c r="G4314" s="101"/>
      <c r="H4314" s="100"/>
    </row>
    <row r="4315" spans="7:8" x14ac:dyDescent="0.25">
      <c r="G4315" s="101"/>
      <c r="H4315" s="100"/>
    </row>
    <row r="4316" spans="7:8" x14ac:dyDescent="0.25">
      <c r="G4316" s="101"/>
      <c r="H4316" s="100"/>
    </row>
    <row r="4317" spans="7:8" x14ac:dyDescent="0.25">
      <c r="G4317" s="101"/>
      <c r="H4317" s="100"/>
    </row>
    <row r="4318" spans="7:8" x14ac:dyDescent="0.25">
      <c r="G4318" s="101"/>
      <c r="H4318" s="100"/>
    </row>
    <row r="4319" spans="7:8" x14ac:dyDescent="0.25">
      <c r="G4319" s="101"/>
      <c r="H4319" s="100"/>
    </row>
    <row r="4320" spans="7:8" x14ac:dyDescent="0.25">
      <c r="G4320" s="101"/>
      <c r="H4320" s="100"/>
    </row>
    <row r="4321" spans="7:8" x14ac:dyDescent="0.25">
      <c r="G4321" s="101"/>
      <c r="H4321" s="100"/>
    </row>
    <row r="4322" spans="7:8" x14ac:dyDescent="0.25">
      <c r="G4322" s="101"/>
      <c r="H4322" s="100"/>
    </row>
    <row r="4323" spans="7:8" x14ac:dyDescent="0.25">
      <c r="G4323" s="101"/>
      <c r="H4323" s="100"/>
    </row>
    <row r="4324" spans="7:8" x14ac:dyDescent="0.25">
      <c r="G4324" s="101"/>
      <c r="H4324" s="100"/>
    </row>
    <row r="4325" spans="7:8" x14ac:dyDescent="0.25">
      <c r="G4325" s="101"/>
      <c r="H4325" s="100"/>
    </row>
    <row r="4326" spans="7:8" x14ac:dyDescent="0.25">
      <c r="G4326" s="101"/>
      <c r="H4326" s="100"/>
    </row>
    <row r="4327" spans="7:8" x14ac:dyDescent="0.25">
      <c r="G4327" s="101"/>
      <c r="H4327" s="100"/>
    </row>
    <row r="4328" spans="7:8" x14ac:dyDescent="0.25">
      <c r="G4328" s="101"/>
      <c r="H4328" s="100"/>
    </row>
    <row r="4329" spans="7:8" x14ac:dyDescent="0.25">
      <c r="G4329" s="101"/>
      <c r="H4329" s="100"/>
    </row>
    <row r="4330" spans="7:8" x14ac:dyDescent="0.25">
      <c r="G4330" s="101"/>
      <c r="H4330" s="100"/>
    </row>
    <row r="4331" spans="7:8" x14ac:dyDescent="0.25">
      <c r="G4331" s="101"/>
      <c r="H4331" s="100"/>
    </row>
    <row r="4332" spans="7:8" x14ac:dyDescent="0.25">
      <c r="G4332" s="101"/>
      <c r="H4332" s="100"/>
    </row>
    <row r="4333" spans="7:8" x14ac:dyDescent="0.25">
      <c r="G4333" s="101"/>
      <c r="H4333" s="100"/>
    </row>
    <row r="4334" spans="7:8" x14ac:dyDescent="0.25">
      <c r="G4334" s="101"/>
      <c r="H4334" s="100"/>
    </row>
    <row r="4335" spans="7:8" x14ac:dyDescent="0.25">
      <c r="G4335" s="101"/>
      <c r="H4335" s="100"/>
    </row>
    <row r="4336" spans="7:8" x14ac:dyDescent="0.25">
      <c r="G4336" s="101"/>
      <c r="H4336" s="100"/>
    </row>
    <row r="4337" spans="7:8" x14ac:dyDescent="0.25">
      <c r="G4337" s="101"/>
      <c r="H4337" s="100"/>
    </row>
    <row r="4338" spans="7:8" x14ac:dyDescent="0.25">
      <c r="G4338" s="101"/>
      <c r="H4338" s="100"/>
    </row>
    <row r="4339" spans="7:8" x14ac:dyDescent="0.25">
      <c r="G4339" s="101"/>
      <c r="H4339" s="100"/>
    </row>
    <row r="4340" spans="7:8" x14ac:dyDescent="0.25">
      <c r="G4340" s="101"/>
      <c r="H4340" s="100"/>
    </row>
    <row r="4341" spans="7:8" x14ac:dyDescent="0.25">
      <c r="G4341" s="101"/>
      <c r="H4341" s="100"/>
    </row>
    <row r="4342" spans="7:8" x14ac:dyDescent="0.25">
      <c r="G4342" s="101"/>
      <c r="H4342" s="100"/>
    </row>
    <row r="4343" spans="7:8" x14ac:dyDescent="0.25">
      <c r="G4343" s="101"/>
      <c r="H4343" s="100"/>
    </row>
    <row r="4344" spans="7:8" x14ac:dyDescent="0.25">
      <c r="G4344" s="101"/>
      <c r="H4344" s="100"/>
    </row>
    <row r="4345" spans="7:8" x14ac:dyDescent="0.25">
      <c r="G4345" s="101"/>
      <c r="H4345" s="100"/>
    </row>
    <row r="4346" spans="7:8" x14ac:dyDescent="0.25">
      <c r="G4346" s="101"/>
      <c r="H4346" s="100"/>
    </row>
    <row r="4347" spans="7:8" x14ac:dyDescent="0.25">
      <c r="G4347" s="101"/>
      <c r="H4347" s="100"/>
    </row>
    <row r="4348" spans="7:8" x14ac:dyDescent="0.25">
      <c r="G4348" s="101"/>
      <c r="H4348" s="100"/>
    </row>
    <row r="4349" spans="7:8" x14ac:dyDescent="0.25">
      <c r="G4349" s="101"/>
      <c r="H4349" s="100"/>
    </row>
    <row r="4350" spans="7:8" x14ac:dyDescent="0.25">
      <c r="G4350" s="101"/>
      <c r="H4350" s="100"/>
    </row>
    <row r="4351" spans="7:8" x14ac:dyDescent="0.25">
      <c r="G4351" s="101"/>
      <c r="H4351" s="100"/>
    </row>
    <row r="4352" spans="7:8" x14ac:dyDescent="0.25">
      <c r="G4352" s="101"/>
      <c r="H4352" s="100"/>
    </row>
    <row r="4353" spans="7:8" x14ac:dyDescent="0.25">
      <c r="G4353" s="101"/>
      <c r="H4353" s="100"/>
    </row>
    <row r="4354" spans="7:8" x14ac:dyDescent="0.25">
      <c r="G4354" s="101"/>
      <c r="H4354" s="100"/>
    </row>
    <row r="4355" spans="7:8" x14ac:dyDescent="0.25">
      <c r="G4355" s="101"/>
      <c r="H4355" s="100"/>
    </row>
    <row r="4356" spans="7:8" x14ac:dyDescent="0.25">
      <c r="G4356" s="101"/>
      <c r="H4356" s="100"/>
    </row>
    <row r="4357" spans="7:8" x14ac:dyDescent="0.25">
      <c r="G4357" s="101"/>
      <c r="H4357" s="100"/>
    </row>
    <row r="4358" spans="7:8" x14ac:dyDescent="0.25">
      <c r="G4358" s="101"/>
      <c r="H4358" s="100"/>
    </row>
    <row r="4359" spans="7:8" x14ac:dyDescent="0.25">
      <c r="G4359" s="101"/>
      <c r="H4359" s="100"/>
    </row>
    <row r="4360" spans="7:8" x14ac:dyDescent="0.25">
      <c r="G4360" s="101"/>
      <c r="H4360" s="100"/>
    </row>
    <row r="4361" spans="7:8" x14ac:dyDescent="0.25">
      <c r="G4361" s="101"/>
      <c r="H4361" s="100"/>
    </row>
    <row r="4362" spans="7:8" x14ac:dyDescent="0.25">
      <c r="G4362" s="101"/>
      <c r="H4362" s="100"/>
    </row>
    <row r="4363" spans="7:8" x14ac:dyDescent="0.25">
      <c r="G4363" s="101"/>
      <c r="H4363" s="100"/>
    </row>
    <row r="4364" spans="7:8" x14ac:dyDescent="0.25">
      <c r="G4364" s="101"/>
      <c r="H4364" s="100"/>
    </row>
    <row r="4365" spans="7:8" x14ac:dyDescent="0.25">
      <c r="G4365" s="101"/>
      <c r="H4365" s="100"/>
    </row>
    <row r="4366" spans="7:8" x14ac:dyDescent="0.25">
      <c r="G4366" s="101"/>
      <c r="H4366" s="100"/>
    </row>
    <row r="4367" spans="7:8" x14ac:dyDescent="0.25">
      <c r="G4367" s="101"/>
      <c r="H4367" s="100"/>
    </row>
    <row r="4368" spans="7:8" x14ac:dyDescent="0.25">
      <c r="G4368" s="101"/>
      <c r="H4368" s="100"/>
    </row>
    <row r="4369" spans="7:8" x14ac:dyDescent="0.25">
      <c r="G4369" s="101"/>
      <c r="H4369" s="100"/>
    </row>
    <row r="4370" spans="7:8" x14ac:dyDescent="0.25">
      <c r="G4370" s="101"/>
      <c r="H4370" s="100"/>
    </row>
    <row r="4371" spans="7:8" x14ac:dyDescent="0.25">
      <c r="G4371" s="101"/>
      <c r="H4371" s="100"/>
    </row>
    <row r="4372" spans="7:8" x14ac:dyDescent="0.25">
      <c r="G4372" s="101"/>
      <c r="H4372" s="100"/>
    </row>
    <row r="4373" spans="7:8" x14ac:dyDescent="0.25">
      <c r="G4373" s="101"/>
      <c r="H4373" s="100"/>
    </row>
    <row r="4374" spans="7:8" x14ac:dyDescent="0.25">
      <c r="G4374" s="101"/>
      <c r="H4374" s="100"/>
    </row>
    <row r="4375" spans="7:8" x14ac:dyDescent="0.25">
      <c r="G4375" s="101"/>
      <c r="H4375" s="100"/>
    </row>
    <row r="4376" spans="7:8" x14ac:dyDescent="0.25">
      <c r="G4376" s="101"/>
      <c r="H4376" s="100"/>
    </row>
    <row r="4377" spans="7:8" x14ac:dyDescent="0.25">
      <c r="G4377" s="101"/>
      <c r="H4377" s="100"/>
    </row>
    <row r="4378" spans="7:8" x14ac:dyDescent="0.25">
      <c r="G4378" s="101"/>
      <c r="H4378" s="100"/>
    </row>
    <row r="4379" spans="7:8" x14ac:dyDescent="0.25">
      <c r="G4379" s="101"/>
      <c r="H4379" s="100"/>
    </row>
    <row r="4380" spans="7:8" x14ac:dyDescent="0.25">
      <c r="G4380" s="101"/>
      <c r="H4380" s="100"/>
    </row>
    <row r="4381" spans="7:8" x14ac:dyDescent="0.25">
      <c r="G4381" s="101"/>
      <c r="H4381" s="100"/>
    </row>
    <row r="4382" spans="7:8" x14ac:dyDescent="0.25">
      <c r="G4382" s="101"/>
      <c r="H4382" s="100"/>
    </row>
    <row r="4383" spans="7:8" x14ac:dyDescent="0.25">
      <c r="G4383" s="101"/>
      <c r="H4383" s="100"/>
    </row>
    <row r="4384" spans="7:8" x14ac:dyDescent="0.25">
      <c r="G4384" s="101"/>
      <c r="H4384" s="100"/>
    </row>
    <row r="4385" spans="7:8" x14ac:dyDescent="0.25">
      <c r="G4385" s="101"/>
      <c r="H4385" s="100"/>
    </row>
    <row r="4386" spans="7:8" x14ac:dyDescent="0.25">
      <c r="G4386" s="101"/>
      <c r="H4386" s="100"/>
    </row>
    <row r="4387" spans="7:8" x14ac:dyDescent="0.25">
      <c r="G4387" s="101"/>
      <c r="H4387" s="100"/>
    </row>
    <row r="4388" spans="7:8" x14ac:dyDescent="0.25">
      <c r="G4388" s="101"/>
      <c r="H4388" s="100"/>
    </row>
    <row r="4389" spans="7:8" x14ac:dyDescent="0.25">
      <c r="G4389" s="101"/>
      <c r="H4389" s="100"/>
    </row>
    <row r="4390" spans="7:8" x14ac:dyDescent="0.25">
      <c r="G4390" s="101"/>
      <c r="H4390" s="100"/>
    </row>
    <row r="4391" spans="7:8" x14ac:dyDescent="0.25">
      <c r="G4391" s="101"/>
      <c r="H4391" s="100"/>
    </row>
    <row r="4392" spans="7:8" x14ac:dyDescent="0.25">
      <c r="G4392" s="101"/>
      <c r="H4392" s="100"/>
    </row>
    <row r="4393" spans="7:8" x14ac:dyDescent="0.25">
      <c r="G4393" s="101"/>
      <c r="H4393" s="100"/>
    </row>
    <row r="4394" spans="7:8" x14ac:dyDescent="0.25">
      <c r="G4394" s="101"/>
      <c r="H4394" s="100"/>
    </row>
    <row r="4395" spans="7:8" x14ac:dyDescent="0.25">
      <c r="G4395" s="101"/>
      <c r="H4395" s="100"/>
    </row>
    <row r="4396" spans="7:8" x14ac:dyDescent="0.25">
      <c r="G4396" s="101"/>
      <c r="H4396" s="100"/>
    </row>
    <row r="4397" spans="7:8" x14ac:dyDescent="0.25">
      <c r="G4397" s="101"/>
      <c r="H4397" s="100"/>
    </row>
    <row r="4398" spans="7:8" x14ac:dyDescent="0.25">
      <c r="G4398" s="101"/>
      <c r="H4398" s="100"/>
    </row>
    <row r="4399" spans="7:8" x14ac:dyDescent="0.25">
      <c r="G4399" s="101"/>
      <c r="H4399" s="100"/>
    </row>
    <row r="4400" spans="7:8" x14ac:dyDescent="0.25">
      <c r="G4400" s="101"/>
      <c r="H4400" s="100"/>
    </row>
    <row r="4401" spans="7:8" x14ac:dyDescent="0.25">
      <c r="G4401" s="101"/>
      <c r="H4401" s="100"/>
    </row>
    <row r="4402" spans="7:8" x14ac:dyDescent="0.25">
      <c r="G4402" s="101"/>
      <c r="H4402" s="100"/>
    </row>
    <row r="4403" spans="7:8" x14ac:dyDescent="0.25">
      <c r="G4403" s="101"/>
      <c r="H4403" s="100"/>
    </row>
    <row r="4404" spans="7:8" x14ac:dyDescent="0.25">
      <c r="G4404" s="101"/>
      <c r="H4404" s="100"/>
    </row>
    <row r="4405" spans="7:8" x14ac:dyDescent="0.25">
      <c r="G4405" s="101"/>
      <c r="H4405" s="100"/>
    </row>
    <row r="4406" spans="7:8" x14ac:dyDescent="0.25">
      <c r="G4406" s="101"/>
      <c r="H4406" s="100"/>
    </row>
    <row r="4407" spans="7:8" x14ac:dyDescent="0.25">
      <c r="G4407" s="101"/>
      <c r="H4407" s="100"/>
    </row>
    <row r="4408" spans="7:8" x14ac:dyDescent="0.25">
      <c r="G4408" s="101"/>
      <c r="H4408" s="100"/>
    </row>
    <row r="4409" spans="7:8" x14ac:dyDescent="0.25">
      <c r="G4409" s="101"/>
      <c r="H4409" s="100"/>
    </row>
    <row r="4410" spans="7:8" x14ac:dyDescent="0.25">
      <c r="G4410" s="101"/>
      <c r="H4410" s="100"/>
    </row>
    <row r="4411" spans="7:8" x14ac:dyDescent="0.25">
      <c r="G4411" s="101"/>
      <c r="H4411" s="100"/>
    </row>
    <row r="4412" spans="7:8" x14ac:dyDescent="0.25">
      <c r="G4412" s="101"/>
      <c r="H4412" s="100"/>
    </row>
    <row r="4413" spans="7:8" x14ac:dyDescent="0.25">
      <c r="G4413" s="101"/>
      <c r="H4413" s="100"/>
    </row>
    <row r="4414" spans="7:8" x14ac:dyDescent="0.25">
      <c r="G4414" s="101"/>
      <c r="H4414" s="100"/>
    </row>
    <row r="4415" spans="7:8" x14ac:dyDescent="0.25">
      <c r="G4415" s="101"/>
      <c r="H4415" s="100"/>
    </row>
    <row r="4416" spans="7:8" x14ac:dyDescent="0.25">
      <c r="G4416" s="101"/>
      <c r="H4416" s="100"/>
    </row>
    <row r="4417" spans="7:8" x14ac:dyDescent="0.25">
      <c r="G4417" s="101"/>
      <c r="H4417" s="100"/>
    </row>
    <row r="4418" spans="7:8" x14ac:dyDescent="0.25">
      <c r="G4418" s="101"/>
      <c r="H4418" s="100"/>
    </row>
    <row r="4419" spans="7:8" x14ac:dyDescent="0.25">
      <c r="G4419" s="101"/>
      <c r="H4419" s="100"/>
    </row>
    <row r="4420" spans="7:8" x14ac:dyDescent="0.25">
      <c r="G4420" s="101"/>
      <c r="H4420" s="100"/>
    </row>
    <row r="4421" spans="7:8" x14ac:dyDescent="0.25">
      <c r="G4421" s="101"/>
      <c r="H4421" s="100"/>
    </row>
    <row r="4422" spans="7:8" x14ac:dyDescent="0.25">
      <c r="G4422" s="101"/>
      <c r="H4422" s="100"/>
    </row>
    <row r="4423" spans="7:8" x14ac:dyDescent="0.25">
      <c r="G4423" s="101"/>
      <c r="H4423" s="100"/>
    </row>
    <row r="4424" spans="7:8" x14ac:dyDescent="0.25">
      <c r="G4424" s="101"/>
      <c r="H4424" s="100"/>
    </row>
    <row r="4425" spans="7:8" x14ac:dyDescent="0.25">
      <c r="G4425" s="101"/>
      <c r="H4425" s="100"/>
    </row>
    <row r="4426" spans="7:8" x14ac:dyDescent="0.25">
      <c r="G4426" s="101"/>
      <c r="H4426" s="100"/>
    </row>
    <row r="4427" spans="7:8" x14ac:dyDescent="0.25">
      <c r="G4427" s="101"/>
      <c r="H4427" s="100"/>
    </row>
    <row r="4428" spans="7:8" x14ac:dyDescent="0.25">
      <c r="G4428" s="101"/>
      <c r="H4428" s="100"/>
    </row>
    <row r="4429" spans="7:8" x14ac:dyDescent="0.25">
      <c r="G4429" s="101"/>
      <c r="H4429" s="100"/>
    </row>
    <row r="4430" spans="7:8" x14ac:dyDescent="0.25">
      <c r="G4430" s="101"/>
      <c r="H4430" s="100"/>
    </row>
    <row r="4431" spans="7:8" x14ac:dyDescent="0.25">
      <c r="G4431" s="101"/>
      <c r="H4431" s="100"/>
    </row>
    <row r="4432" spans="7:8" x14ac:dyDescent="0.25">
      <c r="G4432" s="101"/>
      <c r="H4432" s="100"/>
    </row>
    <row r="4433" spans="7:8" x14ac:dyDescent="0.25">
      <c r="G4433" s="101"/>
      <c r="H4433" s="100"/>
    </row>
    <row r="4434" spans="7:8" x14ac:dyDescent="0.25">
      <c r="G4434" s="101"/>
      <c r="H4434" s="100"/>
    </row>
    <row r="4435" spans="7:8" x14ac:dyDescent="0.25">
      <c r="G4435" s="101"/>
      <c r="H4435" s="100"/>
    </row>
    <row r="4436" spans="7:8" x14ac:dyDescent="0.25">
      <c r="G4436" s="101"/>
      <c r="H4436" s="100"/>
    </row>
    <row r="4437" spans="7:8" x14ac:dyDescent="0.25">
      <c r="G4437" s="101"/>
      <c r="H4437" s="100"/>
    </row>
    <row r="4438" spans="7:8" x14ac:dyDescent="0.25">
      <c r="G4438" s="101"/>
      <c r="H4438" s="100"/>
    </row>
    <row r="4439" spans="7:8" x14ac:dyDescent="0.25">
      <c r="G4439" s="101"/>
      <c r="H4439" s="100"/>
    </row>
    <row r="4440" spans="7:8" x14ac:dyDescent="0.25">
      <c r="G4440" s="101"/>
      <c r="H4440" s="100"/>
    </row>
    <row r="4441" spans="7:8" x14ac:dyDescent="0.25">
      <c r="G4441" s="101"/>
      <c r="H4441" s="100"/>
    </row>
    <row r="4442" spans="7:8" x14ac:dyDescent="0.25">
      <c r="G4442" s="101"/>
      <c r="H4442" s="100"/>
    </row>
    <row r="4443" spans="7:8" x14ac:dyDescent="0.25">
      <c r="G4443" s="101"/>
      <c r="H4443" s="100"/>
    </row>
    <row r="4444" spans="7:8" x14ac:dyDescent="0.25">
      <c r="G4444" s="101"/>
      <c r="H4444" s="100"/>
    </row>
    <row r="4445" spans="7:8" x14ac:dyDescent="0.25">
      <c r="G4445" s="101"/>
      <c r="H4445" s="100"/>
    </row>
    <row r="4446" spans="7:8" x14ac:dyDescent="0.25">
      <c r="G4446" s="101"/>
      <c r="H4446" s="100"/>
    </row>
    <row r="4447" spans="7:8" x14ac:dyDescent="0.25">
      <c r="G4447" s="101"/>
      <c r="H4447" s="100"/>
    </row>
    <row r="4448" spans="7:8" x14ac:dyDescent="0.25">
      <c r="G4448" s="101"/>
      <c r="H4448" s="100"/>
    </row>
    <row r="4449" spans="7:8" x14ac:dyDescent="0.25">
      <c r="G4449" s="101"/>
      <c r="H4449" s="100"/>
    </row>
    <row r="4450" spans="7:8" x14ac:dyDescent="0.25">
      <c r="G4450" s="101"/>
      <c r="H4450" s="100"/>
    </row>
    <row r="4451" spans="7:8" x14ac:dyDescent="0.25">
      <c r="G4451" s="101"/>
      <c r="H4451" s="100"/>
    </row>
    <row r="4452" spans="7:8" x14ac:dyDescent="0.25">
      <c r="G4452" s="101"/>
      <c r="H4452" s="100"/>
    </row>
    <row r="4453" spans="7:8" x14ac:dyDescent="0.25">
      <c r="G4453" s="101"/>
      <c r="H4453" s="100"/>
    </row>
    <row r="4454" spans="7:8" x14ac:dyDescent="0.25">
      <c r="G4454" s="101"/>
      <c r="H4454" s="100"/>
    </row>
    <row r="4455" spans="7:8" x14ac:dyDescent="0.25">
      <c r="G4455" s="101"/>
      <c r="H4455" s="100"/>
    </row>
    <row r="4456" spans="7:8" x14ac:dyDescent="0.25">
      <c r="G4456" s="101"/>
      <c r="H4456" s="100"/>
    </row>
    <row r="4457" spans="7:8" x14ac:dyDescent="0.25">
      <c r="G4457" s="101"/>
      <c r="H4457" s="100"/>
    </row>
    <row r="4458" spans="7:8" x14ac:dyDescent="0.25">
      <c r="G4458" s="101"/>
      <c r="H4458" s="100"/>
    </row>
    <row r="4459" spans="7:8" x14ac:dyDescent="0.25">
      <c r="G4459" s="101"/>
      <c r="H4459" s="100"/>
    </row>
    <row r="4460" spans="7:8" x14ac:dyDescent="0.25">
      <c r="G4460" s="101"/>
      <c r="H4460" s="100"/>
    </row>
    <row r="4461" spans="7:8" x14ac:dyDescent="0.25">
      <c r="G4461" s="101"/>
      <c r="H4461" s="100"/>
    </row>
    <row r="4462" spans="7:8" x14ac:dyDescent="0.25">
      <c r="G4462" s="101"/>
      <c r="H4462" s="100"/>
    </row>
    <row r="4463" spans="7:8" x14ac:dyDescent="0.25">
      <c r="G4463" s="101"/>
      <c r="H4463" s="100"/>
    </row>
    <row r="4464" spans="7:8" x14ac:dyDescent="0.25">
      <c r="G4464" s="101"/>
      <c r="H4464" s="100"/>
    </row>
    <row r="4465" spans="7:8" x14ac:dyDescent="0.25">
      <c r="G4465" s="101"/>
      <c r="H4465" s="100"/>
    </row>
    <row r="4466" spans="7:8" x14ac:dyDescent="0.25">
      <c r="G4466" s="101"/>
      <c r="H4466" s="100"/>
    </row>
    <row r="4467" spans="7:8" x14ac:dyDescent="0.25">
      <c r="G4467" s="101"/>
      <c r="H4467" s="100"/>
    </row>
    <row r="4468" spans="7:8" x14ac:dyDescent="0.25">
      <c r="G4468" s="101"/>
      <c r="H4468" s="100"/>
    </row>
    <row r="4469" spans="7:8" x14ac:dyDescent="0.25">
      <c r="G4469" s="101"/>
      <c r="H4469" s="100"/>
    </row>
    <row r="4470" spans="7:8" x14ac:dyDescent="0.25">
      <c r="G4470" s="101"/>
      <c r="H4470" s="100"/>
    </row>
    <row r="4471" spans="7:8" x14ac:dyDescent="0.25">
      <c r="G4471" s="101"/>
      <c r="H4471" s="100"/>
    </row>
    <row r="4472" spans="7:8" x14ac:dyDescent="0.25">
      <c r="G4472" s="101"/>
      <c r="H4472" s="100"/>
    </row>
    <row r="4473" spans="7:8" x14ac:dyDescent="0.25">
      <c r="G4473" s="101"/>
      <c r="H4473" s="100"/>
    </row>
    <row r="4474" spans="7:8" x14ac:dyDescent="0.25">
      <c r="G4474" s="101"/>
      <c r="H4474" s="100"/>
    </row>
    <row r="4475" spans="7:8" x14ac:dyDescent="0.25">
      <c r="G4475" s="101"/>
      <c r="H4475" s="100"/>
    </row>
    <row r="4476" spans="7:8" x14ac:dyDescent="0.25">
      <c r="G4476" s="101"/>
      <c r="H4476" s="100"/>
    </row>
    <row r="4477" spans="7:8" x14ac:dyDescent="0.25">
      <c r="G4477" s="101"/>
      <c r="H4477" s="100"/>
    </row>
    <row r="4478" spans="7:8" x14ac:dyDescent="0.25">
      <c r="G4478" s="101"/>
      <c r="H4478" s="100"/>
    </row>
    <row r="4479" spans="7:8" x14ac:dyDescent="0.25">
      <c r="G4479" s="101"/>
      <c r="H4479" s="100"/>
    </row>
    <row r="4480" spans="7:8" x14ac:dyDescent="0.25">
      <c r="G4480" s="101"/>
      <c r="H4480" s="100"/>
    </row>
    <row r="4481" spans="7:8" x14ac:dyDescent="0.25">
      <c r="G4481" s="101"/>
      <c r="H4481" s="100"/>
    </row>
    <row r="4482" spans="7:8" x14ac:dyDescent="0.25">
      <c r="G4482" s="101"/>
      <c r="H4482" s="100"/>
    </row>
    <row r="4483" spans="7:8" x14ac:dyDescent="0.25">
      <c r="G4483" s="101"/>
      <c r="H4483" s="100"/>
    </row>
    <row r="4484" spans="7:8" x14ac:dyDescent="0.25">
      <c r="G4484" s="101"/>
      <c r="H4484" s="100"/>
    </row>
    <row r="4485" spans="7:8" x14ac:dyDescent="0.25">
      <c r="G4485" s="101"/>
      <c r="H4485" s="100"/>
    </row>
    <row r="4486" spans="7:8" x14ac:dyDescent="0.25">
      <c r="G4486" s="101"/>
      <c r="H4486" s="100"/>
    </row>
    <row r="4487" spans="7:8" x14ac:dyDescent="0.25">
      <c r="G4487" s="101"/>
      <c r="H4487" s="100"/>
    </row>
    <row r="4488" spans="7:8" x14ac:dyDescent="0.25">
      <c r="G4488" s="101"/>
      <c r="H4488" s="100"/>
    </row>
    <row r="4489" spans="7:8" x14ac:dyDescent="0.25">
      <c r="G4489" s="101"/>
      <c r="H4489" s="100"/>
    </row>
    <row r="4490" spans="7:8" x14ac:dyDescent="0.25">
      <c r="G4490" s="101"/>
      <c r="H4490" s="100"/>
    </row>
    <row r="4491" spans="7:8" x14ac:dyDescent="0.25">
      <c r="G4491" s="101"/>
      <c r="H4491" s="100"/>
    </row>
    <row r="4492" spans="7:8" x14ac:dyDescent="0.25">
      <c r="G4492" s="101"/>
      <c r="H4492" s="100"/>
    </row>
    <row r="4493" spans="7:8" x14ac:dyDescent="0.25">
      <c r="G4493" s="101"/>
      <c r="H4493" s="100"/>
    </row>
    <row r="4494" spans="7:8" x14ac:dyDescent="0.25">
      <c r="G4494" s="101"/>
      <c r="H4494" s="100"/>
    </row>
    <row r="4495" spans="7:8" x14ac:dyDescent="0.25">
      <c r="G4495" s="101"/>
      <c r="H4495" s="100"/>
    </row>
    <row r="4496" spans="7:8" x14ac:dyDescent="0.25">
      <c r="G4496" s="101"/>
      <c r="H4496" s="100"/>
    </row>
    <row r="4497" spans="7:8" x14ac:dyDescent="0.25">
      <c r="G4497" s="101"/>
      <c r="H4497" s="100"/>
    </row>
    <row r="4498" spans="7:8" x14ac:dyDescent="0.25">
      <c r="G4498" s="101"/>
      <c r="H4498" s="100"/>
    </row>
    <row r="4499" spans="7:8" x14ac:dyDescent="0.25">
      <c r="G4499" s="101"/>
      <c r="H4499" s="100"/>
    </row>
    <row r="4500" spans="7:8" x14ac:dyDescent="0.25">
      <c r="G4500" s="101"/>
      <c r="H4500" s="100"/>
    </row>
    <row r="4501" spans="7:8" x14ac:dyDescent="0.25">
      <c r="G4501" s="101"/>
      <c r="H4501" s="100"/>
    </row>
    <row r="4502" spans="7:8" x14ac:dyDescent="0.25">
      <c r="G4502" s="101"/>
      <c r="H4502" s="100"/>
    </row>
    <row r="4503" spans="7:8" x14ac:dyDescent="0.25">
      <c r="G4503" s="101"/>
      <c r="H4503" s="100"/>
    </row>
    <row r="4504" spans="7:8" x14ac:dyDescent="0.25">
      <c r="G4504" s="101"/>
      <c r="H4504" s="100"/>
    </row>
    <row r="4505" spans="7:8" x14ac:dyDescent="0.25">
      <c r="G4505" s="101"/>
      <c r="H4505" s="100"/>
    </row>
    <row r="4506" spans="7:8" x14ac:dyDescent="0.25">
      <c r="G4506" s="101"/>
      <c r="H4506" s="100"/>
    </row>
    <row r="4507" spans="7:8" x14ac:dyDescent="0.25">
      <c r="G4507" s="101"/>
      <c r="H4507" s="100"/>
    </row>
    <row r="4508" spans="7:8" x14ac:dyDescent="0.25">
      <c r="G4508" s="101"/>
      <c r="H4508" s="100"/>
    </row>
    <row r="4509" spans="7:8" x14ac:dyDescent="0.25">
      <c r="G4509" s="101"/>
      <c r="H4509" s="100"/>
    </row>
    <row r="4510" spans="7:8" x14ac:dyDescent="0.25">
      <c r="G4510" s="101"/>
      <c r="H4510" s="100"/>
    </row>
    <row r="4511" spans="7:8" x14ac:dyDescent="0.25">
      <c r="G4511" s="101"/>
      <c r="H4511" s="100"/>
    </row>
    <row r="4512" spans="7:8" x14ac:dyDescent="0.25">
      <c r="G4512" s="101"/>
      <c r="H4512" s="100"/>
    </row>
    <row r="4513" spans="7:8" x14ac:dyDescent="0.25">
      <c r="G4513" s="101"/>
      <c r="H4513" s="100"/>
    </row>
    <row r="4514" spans="7:8" x14ac:dyDescent="0.25">
      <c r="G4514" s="101"/>
      <c r="H4514" s="100"/>
    </row>
    <row r="4515" spans="7:8" x14ac:dyDescent="0.25">
      <c r="G4515" s="101"/>
      <c r="H4515" s="100"/>
    </row>
    <row r="4516" spans="7:8" x14ac:dyDescent="0.25">
      <c r="G4516" s="101"/>
      <c r="H4516" s="100"/>
    </row>
    <row r="4517" spans="7:8" x14ac:dyDescent="0.25">
      <c r="G4517" s="101"/>
      <c r="H4517" s="100"/>
    </row>
    <row r="4518" spans="7:8" x14ac:dyDescent="0.25">
      <c r="G4518" s="101"/>
      <c r="H4518" s="100"/>
    </row>
    <row r="4519" spans="7:8" x14ac:dyDescent="0.25">
      <c r="G4519" s="101"/>
      <c r="H4519" s="100"/>
    </row>
    <row r="4520" spans="7:8" x14ac:dyDescent="0.25">
      <c r="G4520" s="101"/>
      <c r="H4520" s="100"/>
    </row>
    <row r="4521" spans="7:8" x14ac:dyDescent="0.25">
      <c r="G4521" s="101"/>
      <c r="H4521" s="100"/>
    </row>
    <row r="4522" spans="7:8" x14ac:dyDescent="0.25">
      <c r="G4522" s="101"/>
      <c r="H4522" s="100"/>
    </row>
    <row r="4523" spans="7:8" x14ac:dyDescent="0.25">
      <c r="G4523" s="101"/>
      <c r="H4523" s="100"/>
    </row>
    <row r="4524" spans="7:8" x14ac:dyDescent="0.25">
      <c r="G4524" s="101"/>
      <c r="H4524" s="100"/>
    </row>
    <row r="4525" spans="7:8" x14ac:dyDescent="0.25">
      <c r="G4525" s="101"/>
      <c r="H4525" s="100"/>
    </row>
    <row r="4526" spans="7:8" x14ac:dyDescent="0.25">
      <c r="G4526" s="101"/>
      <c r="H4526" s="100"/>
    </row>
    <row r="4527" spans="7:8" x14ac:dyDescent="0.25">
      <c r="G4527" s="101"/>
      <c r="H4527" s="100"/>
    </row>
    <row r="4528" spans="7:8" x14ac:dyDescent="0.25">
      <c r="G4528" s="101"/>
      <c r="H4528" s="100"/>
    </row>
    <row r="4529" spans="7:8" x14ac:dyDescent="0.25">
      <c r="G4529" s="101"/>
      <c r="H4529" s="100"/>
    </row>
    <row r="4530" spans="7:8" x14ac:dyDescent="0.25">
      <c r="G4530" s="101"/>
      <c r="H4530" s="100"/>
    </row>
    <row r="4531" spans="7:8" x14ac:dyDescent="0.25">
      <c r="G4531" s="101"/>
      <c r="H4531" s="100"/>
    </row>
    <row r="4532" spans="7:8" x14ac:dyDescent="0.25">
      <c r="G4532" s="101"/>
      <c r="H4532" s="100"/>
    </row>
    <row r="4533" spans="7:8" x14ac:dyDescent="0.25">
      <c r="G4533" s="101"/>
      <c r="H4533" s="100"/>
    </row>
    <row r="4534" spans="7:8" x14ac:dyDescent="0.25">
      <c r="G4534" s="101"/>
      <c r="H4534" s="100"/>
    </row>
    <row r="4535" spans="7:8" x14ac:dyDescent="0.25">
      <c r="G4535" s="101"/>
      <c r="H4535" s="100"/>
    </row>
    <row r="4536" spans="7:8" x14ac:dyDescent="0.25">
      <c r="G4536" s="101"/>
      <c r="H4536" s="100"/>
    </row>
    <row r="4537" spans="7:8" x14ac:dyDescent="0.25">
      <c r="G4537" s="101"/>
      <c r="H4537" s="100"/>
    </row>
    <row r="4538" spans="7:8" x14ac:dyDescent="0.25">
      <c r="G4538" s="101"/>
      <c r="H4538" s="100"/>
    </row>
    <row r="4539" spans="7:8" x14ac:dyDescent="0.25">
      <c r="G4539" s="101"/>
      <c r="H4539" s="100"/>
    </row>
    <row r="4540" spans="7:8" x14ac:dyDescent="0.25">
      <c r="G4540" s="101"/>
      <c r="H4540" s="100"/>
    </row>
    <row r="4541" spans="7:8" x14ac:dyDescent="0.25">
      <c r="G4541" s="101"/>
      <c r="H4541" s="100"/>
    </row>
    <row r="4542" spans="7:8" x14ac:dyDescent="0.25">
      <c r="G4542" s="101"/>
      <c r="H4542" s="100"/>
    </row>
    <row r="4543" spans="7:8" x14ac:dyDescent="0.25">
      <c r="G4543" s="101"/>
      <c r="H4543" s="100"/>
    </row>
    <row r="4544" spans="7:8" x14ac:dyDescent="0.25">
      <c r="G4544" s="101"/>
      <c r="H4544" s="100"/>
    </row>
    <row r="4545" spans="7:8" x14ac:dyDescent="0.25">
      <c r="G4545" s="101"/>
      <c r="H4545" s="100"/>
    </row>
    <row r="4546" spans="7:8" x14ac:dyDescent="0.25">
      <c r="G4546" s="101"/>
      <c r="H4546" s="100"/>
    </row>
    <row r="4547" spans="7:8" x14ac:dyDescent="0.25">
      <c r="G4547" s="101"/>
      <c r="H4547" s="100"/>
    </row>
    <row r="4548" spans="7:8" x14ac:dyDescent="0.25">
      <c r="G4548" s="101"/>
      <c r="H4548" s="100"/>
    </row>
    <row r="4549" spans="7:8" x14ac:dyDescent="0.25">
      <c r="G4549" s="101"/>
      <c r="H4549" s="100"/>
    </row>
    <row r="4550" spans="7:8" x14ac:dyDescent="0.25">
      <c r="G4550" s="101"/>
      <c r="H4550" s="100"/>
    </row>
    <row r="4551" spans="7:8" x14ac:dyDescent="0.25">
      <c r="G4551" s="101"/>
      <c r="H4551" s="100"/>
    </row>
    <row r="4552" spans="7:8" x14ac:dyDescent="0.25">
      <c r="G4552" s="101"/>
      <c r="H4552" s="100"/>
    </row>
    <row r="4553" spans="7:8" x14ac:dyDescent="0.25">
      <c r="G4553" s="101"/>
      <c r="H4553" s="100"/>
    </row>
    <row r="4554" spans="7:8" x14ac:dyDescent="0.25">
      <c r="G4554" s="101"/>
      <c r="H4554" s="100"/>
    </row>
    <row r="4555" spans="7:8" x14ac:dyDescent="0.25">
      <c r="G4555" s="101"/>
      <c r="H4555" s="100"/>
    </row>
    <row r="4556" spans="7:8" x14ac:dyDescent="0.25">
      <c r="G4556" s="101"/>
      <c r="H4556" s="100"/>
    </row>
    <row r="4557" spans="7:8" x14ac:dyDescent="0.25">
      <c r="G4557" s="101"/>
      <c r="H4557" s="100"/>
    </row>
    <row r="4558" spans="7:8" x14ac:dyDescent="0.25">
      <c r="G4558" s="101"/>
      <c r="H4558" s="100"/>
    </row>
    <row r="4559" spans="7:8" x14ac:dyDescent="0.25">
      <c r="G4559" s="101"/>
      <c r="H4559" s="100"/>
    </row>
    <row r="4560" spans="7:8" x14ac:dyDescent="0.25">
      <c r="G4560" s="101"/>
      <c r="H4560" s="100"/>
    </row>
    <row r="4561" spans="7:8" x14ac:dyDescent="0.25">
      <c r="G4561" s="101"/>
      <c r="H4561" s="100"/>
    </row>
    <row r="4562" spans="7:8" x14ac:dyDescent="0.25">
      <c r="G4562" s="101"/>
      <c r="H4562" s="100"/>
    </row>
    <row r="4563" spans="7:8" x14ac:dyDescent="0.25">
      <c r="G4563" s="101"/>
      <c r="H4563" s="100"/>
    </row>
    <row r="4564" spans="7:8" x14ac:dyDescent="0.25">
      <c r="G4564" s="101"/>
      <c r="H4564" s="100"/>
    </row>
    <row r="4565" spans="7:8" x14ac:dyDescent="0.25">
      <c r="G4565" s="101"/>
      <c r="H4565" s="100"/>
    </row>
    <row r="4566" spans="7:8" x14ac:dyDescent="0.25">
      <c r="G4566" s="101"/>
      <c r="H4566" s="100"/>
    </row>
    <row r="4567" spans="7:8" x14ac:dyDescent="0.25">
      <c r="G4567" s="101"/>
      <c r="H4567" s="100"/>
    </row>
    <row r="4568" spans="7:8" x14ac:dyDescent="0.25">
      <c r="G4568" s="101"/>
      <c r="H4568" s="100"/>
    </row>
    <row r="4569" spans="7:8" x14ac:dyDescent="0.25">
      <c r="G4569" s="101"/>
      <c r="H4569" s="100"/>
    </row>
    <row r="4570" spans="7:8" x14ac:dyDescent="0.25">
      <c r="G4570" s="101"/>
      <c r="H4570" s="100"/>
    </row>
    <row r="4571" spans="7:8" x14ac:dyDescent="0.25">
      <c r="G4571" s="101"/>
      <c r="H4571" s="100"/>
    </row>
    <row r="4572" spans="7:8" x14ac:dyDescent="0.25">
      <c r="G4572" s="101"/>
      <c r="H4572" s="100"/>
    </row>
    <row r="4573" spans="7:8" x14ac:dyDescent="0.25">
      <c r="G4573" s="101"/>
      <c r="H4573" s="100"/>
    </row>
    <row r="4574" spans="7:8" x14ac:dyDescent="0.25">
      <c r="G4574" s="101"/>
      <c r="H4574" s="100"/>
    </row>
    <row r="4575" spans="7:8" x14ac:dyDescent="0.25">
      <c r="G4575" s="101"/>
      <c r="H4575" s="100"/>
    </row>
    <row r="4576" spans="7:8" x14ac:dyDescent="0.25">
      <c r="G4576" s="101"/>
      <c r="H4576" s="100"/>
    </row>
    <row r="4577" spans="7:8" x14ac:dyDescent="0.25">
      <c r="G4577" s="101"/>
      <c r="H4577" s="100"/>
    </row>
    <row r="4578" spans="7:8" x14ac:dyDescent="0.25">
      <c r="G4578" s="101"/>
      <c r="H4578" s="100"/>
    </row>
    <row r="4579" spans="7:8" x14ac:dyDescent="0.25">
      <c r="G4579" s="101"/>
      <c r="H4579" s="100"/>
    </row>
    <row r="4580" spans="7:8" x14ac:dyDescent="0.25">
      <c r="G4580" s="101"/>
      <c r="H4580" s="100"/>
    </row>
    <row r="4581" spans="7:8" x14ac:dyDescent="0.25">
      <c r="G4581" s="101"/>
      <c r="H4581" s="100"/>
    </row>
    <row r="4582" spans="7:8" x14ac:dyDescent="0.25">
      <c r="G4582" s="101"/>
      <c r="H4582" s="100"/>
    </row>
    <row r="4583" spans="7:8" x14ac:dyDescent="0.25">
      <c r="G4583" s="101"/>
      <c r="H4583" s="100"/>
    </row>
    <row r="4584" spans="7:8" x14ac:dyDescent="0.25">
      <c r="G4584" s="101"/>
      <c r="H4584" s="100"/>
    </row>
    <row r="4585" spans="7:8" x14ac:dyDescent="0.25">
      <c r="G4585" s="101"/>
      <c r="H4585" s="100"/>
    </row>
    <row r="4586" spans="7:8" x14ac:dyDescent="0.25">
      <c r="G4586" s="101"/>
      <c r="H4586" s="100"/>
    </row>
    <row r="4587" spans="7:8" x14ac:dyDescent="0.25">
      <c r="G4587" s="101"/>
      <c r="H4587" s="100"/>
    </row>
    <row r="4588" spans="7:8" x14ac:dyDescent="0.25">
      <c r="G4588" s="101"/>
      <c r="H4588" s="100"/>
    </row>
    <row r="4589" spans="7:8" x14ac:dyDescent="0.25">
      <c r="G4589" s="101"/>
      <c r="H4589" s="100"/>
    </row>
    <row r="4590" spans="7:8" x14ac:dyDescent="0.25">
      <c r="G4590" s="101"/>
      <c r="H4590" s="100"/>
    </row>
    <row r="4591" spans="7:8" x14ac:dyDescent="0.25">
      <c r="G4591" s="101"/>
      <c r="H4591" s="100"/>
    </row>
    <row r="4592" spans="7:8" x14ac:dyDescent="0.25">
      <c r="G4592" s="101"/>
      <c r="H4592" s="100"/>
    </row>
    <row r="4593" spans="7:8" x14ac:dyDescent="0.25">
      <c r="G4593" s="101"/>
      <c r="H4593" s="100"/>
    </row>
    <row r="4594" spans="7:8" x14ac:dyDescent="0.25">
      <c r="G4594" s="101"/>
      <c r="H4594" s="100"/>
    </row>
    <row r="4595" spans="7:8" x14ac:dyDescent="0.25">
      <c r="G4595" s="101"/>
      <c r="H4595" s="100"/>
    </row>
    <row r="4596" spans="7:8" x14ac:dyDescent="0.25">
      <c r="G4596" s="101"/>
      <c r="H4596" s="100"/>
    </row>
    <row r="4597" spans="7:8" x14ac:dyDescent="0.25">
      <c r="G4597" s="101"/>
      <c r="H4597" s="100"/>
    </row>
    <row r="4598" spans="7:8" x14ac:dyDescent="0.25">
      <c r="G4598" s="101"/>
      <c r="H4598" s="100"/>
    </row>
    <row r="4599" spans="7:8" x14ac:dyDescent="0.25">
      <c r="G4599" s="101"/>
      <c r="H4599" s="100"/>
    </row>
    <row r="4600" spans="7:8" x14ac:dyDescent="0.25">
      <c r="G4600" s="101"/>
      <c r="H4600" s="100"/>
    </row>
    <row r="4601" spans="7:8" x14ac:dyDescent="0.25">
      <c r="G4601" s="101"/>
      <c r="H4601" s="100"/>
    </row>
    <row r="4602" spans="7:8" x14ac:dyDescent="0.25">
      <c r="G4602" s="101"/>
      <c r="H4602" s="100"/>
    </row>
    <row r="4603" spans="7:8" x14ac:dyDescent="0.25">
      <c r="G4603" s="101"/>
      <c r="H4603" s="100"/>
    </row>
    <row r="4604" spans="7:8" x14ac:dyDescent="0.25">
      <c r="G4604" s="101"/>
      <c r="H4604" s="100"/>
    </row>
    <row r="4605" spans="7:8" x14ac:dyDescent="0.25">
      <c r="G4605" s="101"/>
      <c r="H4605" s="100"/>
    </row>
    <row r="4606" spans="7:8" x14ac:dyDescent="0.25">
      <c r="G4606" s="101"/>
      <c r="H4606" s="100"/>
    </row>
    <row r="4607" spans="7:8" x14ac:dyDescent="0.25">
      <c r="G4607" s="101"/>
      <c r="H4607" s="100"/>
    </row>
    <row r="4608" spans="7:8" x14ac:dyDescent="0.25">
      <c r="G4608" s="101"/>
      <c r="H4608" s="100"/>
    </row>
    <row r="4609" spans="7:8" x14ac:dyDescent="0.25">
      <c r="G4609" s="101"/>
      <c r="H4609" s="100"/>
    </row>
    <row r="4610" spans="7:8" x14ac:dyDescent="0.25">
      <c r="G4610" s="101"/>
      <c r="H4610" s="100"/>
    </row>
    <row r="4611" spans="7:8" x14ac:dyDescent="0.25">
      <c r="G4611" s="101"/>
      <c r="H4611" s="100"/>
    </row>
    <row r="4612" spans="7:8" x14ac:dyDescent="0.25">
      <c r="G4612" s="101"/>
      <c r="H4612" s="100"/>
    </row>
    <row r="4613" spans="7:8" x14ac:dyDescent="0.25">
      <c r="G4613" s="101"/>
      <c r="H4613" s="100"/>
    </row>
    <row r="4614" spans="7:8" x14ac:dyDescent="0.25">
      <c r="G4614" s="101"/>
      <c r="H4614" s="100"/>
    </row>
    <row r="4615" spans="7:8" x14ac:dyDescent="0.25">
      <c r="G4615" s="101"/>
      <c r="H4615" s="100"/>
    </row>
    <row r="4616" spans="7:8" x14ac:dyDescent="0.25">
      <c r="G4616" s="101"/>
      <c r="H4616" s="100"/>
    </row>
    <row r="4617" spans="7:8" x14ac:dyDescent="0.25">
      <c r="G4617" s="101"/>
      <c r="H4617" s="100"/>
    </row>
    <row r="4618" spans="7:8" x14ac:dyDescent="0.25">
      <c r="G4618" s="101"/>
      <c r="H4618" s="100"/>
    </row>
    <row r="4619" spans="7:8" x14ac:dyDescent="0.25">
      <c r="G4619" s="101"/>
      <c r="H4619" s="100"/>
    </row>
    <row r="4620" spans="7:8" x14ac:dyDescent="0.25">
      <c r="G4620" s="101"/>
      <c r="H4620" s="100"/>
    </row>
    <row r="4621" spans="7:8" x14ac:dyDescent="0.25">
      <c r="G4621" s="101"/>
      <c r="H4621" s="100"/>
    </row>
    <row r="4622" spans="7:8" x14ac:dyDescent="0.25">
      <c r="G4622" s="101"/>
      <c r="H4622" s="100"/>
    </row>
    <row r="4623" spans="7:8" x14ac:dyDescent="0.25">
      <c r="G4623" s="101"/>
      <c r="H4623" s="100"/>
    </row>
    <row r="4624" spans="7:8" x14ac:dyDescent="0.25">
      <c r="G4624" s="101"/>
      <c r="H4624" s="100"/>
    </row>
    <row r="4625" spans="7:8" x14ac:dyDescent="0.25">
      <c r="G4625" s="101"/>
      <c r="H4625" s="100"/>
    </row>
    <row r="4626" spans="7:8" x14ac:dyDescent="0.25">
      <c r="G4626" s="101"/>
      <c r="H4626" s="100"/>
    </row>
    <row r="4627" spans="7:8" x14ac:dyDescent="0.25">
      <c r="G4627" s="101"/>
      <c r="H4627" s="100"/>
    </row>
    <row r="4628" spans="7:8" x14ac:dyDescent="0.25">
      <c r="G4628" s="101"/>
      <c r="H4628" s="100"/>
    </row>
    <row r="4629" spans="7:8" x14ac:dyDescent="0.25">
      <c r="G4629" s="101"/>
      <c r="H4629" s="100"/>
    </row>
    <row r="4630" spans="7:8" x14ac:dyDescent="0.25">
      <c r="G4630" s="101"/>
      <c r="H4630" s="100"/>
    </row>
    <row r="4631" spans="7:8" x14ac:dyDescent="0.25">
      <c r="G4631" s="101"/>
      <c r="H4631" s="100"/>
    </row>
    <row r="4632" spans="7:8" x14ac:dyDescent="0.25">
      <c r="G4632" s="101"/>
      <c r="H4632" s="100"/>
    </row>
    <row r="4633" spans="7:8" x14ac:dyDescent="0.25">
      <c r="G4633" s="101"/>
      <c r="H4633" s="100"/>
    </row>
    <row r="4634" spans="7:8" x14ac:dyDescent="0.25">
      <c r="G4634" s="101"/>
      <c r="H4634" s="100"/>
    </row>
    <row r="4635" spans="7:8" x14ac:dyDescent="0.25">
      <c r="G4635" s="101"/>
      <c r="H4635" s="100"/>
    </row>
    <row r="4636" spans="7:8" x14ac:dyDescent="0.25">
      <c r="G4636" s="101"/>
      <c r="H4636" s="100"/>
    </row>
    <row r="4637" spans="7:8" x14ac:dyDescent="0.25">
      <c r="G4637" s="101"/>
      <c r="H4637" s="100"/>
    </row>
    <row r="4638" spans="7:8" x14ac:dyDescent="0.25">
      <c r="G4638" s="101"/>
      <c r="H4638" s="100"/>
    </row>
    <row r="4639" spans="7:8" x14ac:dyDescent="0.25">
      <c r="G4639" s="101"/>
      <c r="H4639" s="100"/>
    </row>
    <row r="4640" spans="7:8" x14ac:dyDescent="0.25">
      <c r="G4640" s="101"/>
      <c r="H4640" s="100"/>
    </row>
    <row r="4641" spans="7:8" x14ac:dyDescent="0.25">
      <c r="G4641" s="101"/>
      <c r="H4641" s="100"/>
    </row>
    <row r="4642" spans="7:8" x14ac:dyDescent="0.25">
      <c r="G4642" s="101"/>
      <c r="H4642" s="100"/>
    </row>
    <row r="4643" spans="7:8" x14ac:dyDescent="0.25">
      <c r="G4643" s="101"/>
      <c r="H4643" s="100"/>
    </row>
    <row r="4644" spans="7:8" x14ac:dyDescent="0.25">
      <c r="G4644" s="101"/>
      <c r="H4644" s="100"/>
    </row>
    <row r="4645" spans="7:8" x14ac:dyDescent="0.25">
      <c r="G4645" s="101"/>
      <c r="H4645" s="100"/>
    </row>
    <row r="4646" spans="7:8" x14ac:dyDescent="0.25">
      <c r="G4646" s="101"/>
      <c r="H4646" s="100"/>
    </row>
    <row r="4647" spans="7:8" x14ac:dyDescent="0.25">
      <c r="G4647" s="101"/>
      <c r="H4647" s="100"/>
    </row>
    <row r="4648" spans="7:8" x14ac:dyDescent="0.25">
      <c r="G4648" s="101"/>
      <c r="H4648" s="100"/>
    </row>
    <row r="4649" spans="7:8" x14ac:dyDescent="0.25">
      <c r="G4649" s="101"/>
      <c r="H4649" s="100"/>
    </row>
    <row r="4650" spans="7:8" x14ac:dyDescent="0.25">
      <c r="G4650" s="101"/>
      <c r="H4650" s="100"/>
    </row>
    <row r="4651" spans="7:8" x14ac:dyDescent="0.25">
      <c r="G4651" s="101"/>
      <c r="H4651" s="100"/>
    </row>
    <row r="4652" spans="7:8" x14ac:dyDescent="0.25">
      <c r="G4652" s="101"/>
      <c r="H4652" s="100"/>
    </row>
    <row r="4653" spans="7:8" x14ac:dyDescent="0.25">
      <c r="G4653" s="101"/>
      <c r="H4653" s="100"/>
    </row>
    <row r="4654" spans="7:8" x14ac:dyDescent="0.25">
      <c r="G4654" s="101"/>
      <c r="H4654" s="100"/>
    </row>
    <row r="4655" spans="7:8" x14ac:dyDescent="0.25">
      <c r="G4655" s="101"/>
      <c r="H4655" s="100"/>
    </row>
    <row r="4656" spans="7:8" x14ac:dyDescent="0.25">
      <c r="G4656" s="101"/>
      <c r="H4656" s="100"/>
    </row>
    <row r="4657" spans="7:8" x14ac:dyDescent="0.25">
      <c r="G4657" s="101"/>
      <c r="H4657" s="100"/>
    </row>
    <row r="4658" spans="7:8" x14ac:dyDescent="0.25">
      <c r="G4658" s="101"/>
      <c r="H4658" s="100"/>
    </row>
    <row r="4659" spans="7:8" x14ac:dyDescent="0.25">
      <c r="G4659" s="101"/>
      <c r="H4659" s="100"/>
    </row>
    <row r="4660" spans="7:8" x14ac:dyDescent="0.25">
      <c r="G4660" s="101"/>
      <c r="H4660" s="100"/>
    </row>
    <row r="4661" spans="7:8" x14ac:dyDescent="0.25">
      <c r="G4661" s="101"/>
      <c r="H4661" s="100"/>
    </row>
    <row r="4662" spans="7:8" x14ac:dyDescent="0.25">
      <c r="G4662" s="101"/>
      <c r="H4662" s="100"/>
    </row>
    <row r="4663" spans="7:8" x14ac:dyDescent="0.25">
      <c r="G4663" s="101"/>
      <c r="H4663" s="100"/>
    </row>
    <row r="4664" spans="7:8" x14ac:dyDescent="0.25">
      <c r="G4664" s="101"/>
      <c r="H4664" s="100"/>
    </row>
    <row r="4665" spans="7:8" x14ac:dyDescent="0.25">
      <c r="G4665" s="101"/>
      <c r="H4665" s="100"/>
    </row>
    <row r="4666" spans="7:8" x14ac:dyDescent="0.25">
      <c r="G4666" s="101"/>
      <c r="H4666" s="100"/>
    </row>
    <row r="4667" spans="7:8" x14ac:dyDescent="0.25">
      <c r="G4667" s="101"/>
      <c r="H4667" s="100"/>
    </row>
    <row r="4668" spans="7:8" x14ac:dyDescent="0.25">
      <c r="G4668" s="101"/>
      <c r="H4668" s="100"/>
    </row>
    <row r="4669" spans="7:8" x14ac:dyDescent="0.25">
      <c r="G4669" s="101"/>
      <c r="H4669" s="100"/>
    </row>
    <row r="4670" spans="7:8" x14ac:dyDescent="0.25">
      <c r="G4670" s="101"/>
      <c r="H4670" s="100"/>
    </row>
    <row r="4671" spans="7:8" x14ac:dyDescent="0.25">
      <c r="G4671" s="101"/>
      <c r="H4671" s="100"/>
    </row>
    <row r="4672" spans="7:8" x14ac:dyDescent="0.25">
      <c r="G4672" s="101"/>
      <c r="H4672" s="100"/>
    </row>
    <row r="4673" spans="7:8" x14ac:dyDescent="0.25">
      <c r="G4673" s="101"/>
      <c r="H4673" s="100"/>
    </row>
    <row r="4674" spans="7:8" x14ac:dyDescent="0.25">
      <c r="G4674" s="101"/>
      <c r="H4674" s="100"/>
    </row>
    <row r="4675" spans="7:8" x14ac:dyDescent="0.25">
      <c r="G4675" s="101"/>
      <c r="H4675" s="100"/>
    </row>
    <row r="4676" spans="7:8" x14ac:dyDescent="0.25">
      <c r="G4676" s="101"/>
      <c r="H4676" s="100"/>
    </row>
    <row r="4677" spans="7:8" x14ac:dyDescent="0.25">
      <c r="G4677" s="101"/>
      <c r="H4677" s="100"/>
    </row>
    <row r="4678" spans="7:8" x14ac:dyDescent="0.25">
      <c r="G4678" s="101"/>
      <c r="H4678" s="100"/>
    </row>
    <row r="4679" spans="7:8" x14ac:dyDescent="0.25">
      <c r="G4679" s="101"/>
      <c r="H4679" s="100"/>
    </row>
    <row r="4680" spans="7:8" x14ac:dyDescent="0.25">
      <c r="G4680" s="101"/>
      <c r="H4680" s="100"/>
    </row>
    <row r="4681" spans="7:8" x14ac:dyDescent="0.25">
      <c r="G4681" s="101"/>
      <c r="H4681" s="100"/>
    </row>
    <row r="4682" spans="7:8" x14ac:dyDescent="0.25">
      <c r="G4682" s="101"/>
      <c r="H4682" s="100"/>
    </row>
    <row r="4683" spans="7:8" x14ac:dyDescent="0.25">
      <c r="G4683" s="101"/>
      <c r="H4683" s="100"/>
    </row>
    <row r="4684" spans="7:8" x14ac:dyDescent="0.25">
      <c r="G4684" s="101"/>
      <c r="H4684" s="100"/>
    </row>
    <row r="4685" spans="7:8" x14ac:dyDescent="0.25">
      <c r="G4685" s="101"/>
      <c r="H4685" s="100"/>
    </row>
    <row r="4686" spans="7:8" x14ac:dyDescent="0.25">
      <c r="G4686" s="101"/>
      <c r="H4686" s="100"/>
    </row>
    <row r="4687" spans="7:8" x14ac:dyDescent="0.25">
      <c r="G4687" s="101"/>
      <c r="H4687" s="100"/>
    </row>
    <row r="4688" spans="7:8" x14ac:dyDescent="0.25">
      <c r="G4688" s="101"/>
      <c r="H4688" s="100"/>
    </row>
    <row r="4689" spans="7:8" x14ac:dyDescent="0.25">
      <c r="G4689" s="101"/>
      <c r="H4689" s="100"/>
    </row>
    <row r="4690" spans="7:8" x14ac:dyDescent="0.25">
      <c r="G4690" s="101"/>
      <c r="H4690" s="100"/>
    </row>
    <row r="4691" spans="7:8" x14ac:dyDescent="0.25">
      <c r="G4691" s="101"/>
      <c r="H4691" s="100"/>
    </row>
    <row r="4692" spans="7:8" x14ac:dyDescent="0.25">
      <c r="G4692" s="101"/>
      <c r="H4692" s="100"/>
    </row>
    <row r="4693" spans="7:8" x14ac:dyDescent="0.25">
      <c r="G4693" s="101"/>
      <c r="H4693" s="100"/>
    </row>
    <row r="4694" spans="7:8" x14ac:dyDescent="0.25">
      <c r="G4694" s="101"/>
      <c r="H4694" s="100"/>
    </row>
    <row r="4695" spans="7:8" x14ac:dyDescent="0.25">
      <c r="G4695" s="101"/>
      <c r="H4695" s="100"/>
    </row>
    <row r="4696" spans="7:8" x14ac:dyDescent="0.25">
      <c r="G4696" s="101"/>
      <c r="H4696" s="100"/>
    </row>
    <row r="4697" spans="7:8" x14ac:dyDescent="0.25">
      <c r="G4697" s="101"/>
      <c r="H4697" s="100"/>
    </row>
    <row r="4698" spans="7:8" x14ac:dyDescent="0.25">
      <c r="G4698" s="101"/>
      <c r="H4698" s="100"/>
    </row>
    <row r="4699" spans="7:8" x14ac:dyDescent="0.25">
      <c r="G4699" s="101"/>
      <c r="H4699" s="100"/>
    </row>
    <row r="4700" spans="7:8" x14ac:dyDescent="0.25">
      <c r="G4700" s="101"/>
      <c r="H4700" s="100"/>
    </row>
    <row r="4701" spans="7:8" x14ac:dyDescent="0.25">
      <c r="G4701" s="101"/>
      <c r="H4701" s="100"/>
    </row>
    <row r="4702" spans="7:8" x14ac:dyDescent="0.25">
      <c r="G4702" s="101"/>
      <c r="H4702" s="100"/>
    </row>
    <row r="4703" spans="7:8" x14ac:dyDescent="0.25">
      <c r="G4703" s="101"/>
      <c r="H4703" s="100"/>
    </row>
    <row r="4704" spans="7:8" x14ac:dyDescent="0.25">
      <c r="G4704" s="101"/>
      <c r="H4704" s="100"/>
    </row>
    <row r="4705" spans="7:8" x14ac:dyDescent="0.25">
      <c r="G4705" s="101"/>
      <c r="H4705" s="100"/>
    </row>
    <row r="4706" spans="7:8" x14ac:dyDescent="0.25">
      <c r="G4706" s="101"/>
      <c r="H4706" s="100"/>
    </row>
    <row r="4707" spans="7:8" x14ac:dyDescent="0.25">
      <c r="G4707" s="101"/>
      <c r="H4707" s="100"/>
    </row>
    <row r="4708" spans="7:8" x14ac:dyDescent="0.25">
      <c r="G4708" s="101"/>
      <c r="H4708" s="100"/>
    </row>
    <row r="4709" spans="7:8" x14ac:dyDescent="0.25">
      <c r="G4709" s="101"/>
      <c r="H4709" s="100"/>
    </row>
    <row r="4710" spans="7:8" x14ac:dyDescent="0.25">
      <c r="G4710" s="101"/>
      <c r="H4710" s="100"/>
    </row>
    <row r="4711" spans="7:8" x14ac:dyDescent="0.25">
      <c r="G4711" s="101"/>
      <c r="H4711" s="100"/>
    </row>
    <row r="4712" spans="7:8" x14ac:dyDescent="0.25">
      <c r="G4712" s="101"/>
      <c r="H4712" s="100"/>
    </row>
    <row r="4713" spans="7:8" x14ac:dyDescent="0.25">
      <c r="G4713" s="101"/>
      <c r="H4713" s="100"/>
    </row>
    <row r="4714" spans="7:8" x14ac:dyDescent="0.25">
      <c r="G4714" s="101"/>
      <c r="H4714" s="100"/>
    </row>
    <row r="4715" spans="7:8" x14ac:dyDescent="0.25">
      <c r="G4715" s="101"/>
      <c r="H4715" s="100"/>
    </row>
    <row r="4716" spans="7:8" x14ac:dyDescent="0.25">
      <c r="G4716" s="101"/>
      <c r="H4716" s="100"/>
    </row>
    <row r="4717" spans="7:8" x14ac:dyDescent="0.25">
      <c r="G4717" s="101"/>
      <c r="H4717" s="100"/>
    </row>
    <row r="4718" spans="7:8" x14ac:dyDescent="0.25">
      <c r="G4718" s="101"/>
      <c r="H4718" s="100"/>
    </row>
    <row r="4719" spans="7:8" x14ac:dyDescent="0.25">
      <c r="G4719" s="101"/>
      <c r="H4719" s="100"/>
    </row>
    <row r="4720" spans="7:8" x14ac:dyDescent="0.25">
      <c r="G4720" s="101"/>
      <c r="H4720" s="100"/>
    </row>
    <row r="4721" spans="7:8" x14ac:dyDescent="0.25">
      <c r="G4721" s="101"/>
      <c r="H4721" s="100"/>
    </row>
    <row r="4722" spans="7:8" x14ac:dyDescent="0.25">
      <c r="G4722" s="101"/>
      <c r="H4722" s="100"/>
    </row>
    <row r="4723" spans="7:8" x14ac:dyDescent="0.25">
      <c r="G4723" s="101"/>
      <c r="H4723" s="100"/>
    </row>
    <row r="4724" spans="7:8" x14ac:dyDescent="0.25">
      <c r="G4724" s="101"/>
      <c r="H4724" s="100"/>
    </row>
    <row r="4725" spans="7:8" x14ac:dyDescent="0.25">
      <c r="G4725" s="101"/>
      <c r="H4725" s="100"/>
    </row>
    <row r="4726" spans="7:8" x14ac:dyDescent="0.25">
      <c r="G4726" s="101"/>
      <c r="H4726" s="100"/>
    </row>
    <row r="4727" spans="7:8" x14ac:dyDescent="0.25">
      <c r="G4727" s="101"/>
      <c r="H4727" s="100"/>
    </row>
    <row r="4728" spans="7:8" x14ac:dyDescent="0.25">
      <c r="G4728" s="101"/>
      <c r="H4728" s="100"/>
    </row>
    <row r="4729" spans="7:8" x14ac:dyDescent="0.25">
      <c r="G4729" s="101"/>
      <c r="H4729" s="100"/>
    </row>
    <row r="4730" spans="7:8" x14ac:dyDescent="0.25">
      <c r="G4730" s="101"/>
      <c r="H4730" s="100"/>
    </row>
    <row r="4731" spans="7:8" x14ac:dyDescent="0.25">
      <c r="G4731" s="101"/>
      <c r="H4731" s="100"/>
    </row>
    <row r="4732" spans="7:8" x14ac:dyDescent="0.25">
      <c r="G4732" s="101"/>
      <c r="H4732" s="100"/>
    </row>
    <row r="4733" spans="7:8" x14ac:dyDescent="0.25">
      <c r="G4733" s="101"/>
      <c r="H4733" s="100"/>
    </row>
    <row r="4734" spans="7:8" x14ac:dyDescent="0.25">
      <c r="G4734" s="101"/>
      <c r="H4734" s="100"/>
    </row>
    <row r="4735" spans="7:8" x14ac:dyDescent="0.25">
      <c r="G4735" s="101"/>
      <c r="H4735" s="100"/>
    </row>
    <row r="4736" spans="7:8" x14ac:dyDescent="0.25">
      <c r="G4736" s="101"/>
      <c r="H4736" s="100"/>
    </row>
    <row r="4737" spans="7:8" x14ac:dyDescent="0.25">
      <c r="G4737" s="101"/>
      <c r="H4737" s="100"/>
    </row>
    <row r="4738" spans="7:8" x14ac:dyDescent="0.25">
      <c r="G4738" s="101"/>
      <c r="H4738" s="100"/>
    </row>
    <row r="4739" spans="7:8" x14ac:dyDescent="0.25">
      <c r="G4739" s="101"/>
      <c r="H4739" s="100"/>
    </row>
    <row r="4740" spans="7:8" x14ac:dyDescent="0.25">
      <c r="G4740" s="101"/>
      <c r="H4740" s="100"/>
    </row>
    <row r="4741" spans="7:8" x14ac:dyDescent="0.25">
      <c r="G4741" s="101"/>
      <c r="H4741" s="100"/>
    </row>
    <row r="4742" spans="7:8" x14ac:dyDescent="0.25">
      <c r="G4742" s="101"/>
      <c r="H4742" s="100"/>
    </row>
    <row r="4743" spans="7:8" x14ac:dyDescent="0.25">
      <c r="G4743" s="101"/>
      <c r="H4743" s="100"/>
    </row>
    <row r="4744" spans="7:8" x14ac:dyDescent="0.25">
      <c r="G4744" s="101"/>
      <c r="H4744" s="100"/>
    </row>
    <row r="4745" spans="7:8" x14ac:dyDescent="0.25">
      <c r="G4745" s="101"/>
      <c r="H4745" s="100"/>
    </row>
    <row r="4746" spans="7:8" x14ac:dyDescent="0.25">
      <c r="G4746" s="101"/>
      <c r="H4746" s="100"/>
    </row>
    <row r="4747" spans="7:8" x14ac:dyDescent="0.25">
      <c r="G4747" s="101"/>
      <c r="H4747" s="100"/>
    </row>
    <row r="4748" spans="7:8" x14ac:dyDescent="0.25">
      <c r="G4748" s="101"/>
      <c r="H4748" s="100"/>
    </row>
    <row r="4749" spans="7:8" x14ac:dyDescent="0.25">
      <c r="G4749" s="101"/>
      <c r="H4749" s="100"/>
    </row>
    <row r="4750" spans="7:8" x14ac:dyDescent="0.25">
      <c r="G4750" s="101"/>
      <c r="H4750" s="100"/>
    </row>
    <row r="4751" spans="7:8" x14ac:dyDescent="0.25">
      <c r="G4751" s="101"/>
      <c r="H4751" s="100"/>
    </row>
    <row r="4752" spans="7:8" x14ac:dyDescent="0.25">
      <c r="G4752" s="101"/>
      <c r="H4752" s="100"/>
    </row>
    <row r="4753" spans="7:8" x14ac:dyDescent="0.25">
      <c r="G4753" s="101"/>
      <c r="H4753" s="100"/>
    </row>
    <row r="4754" spans="7:8" x14ac:dyDescent="0.25">
      <c r="G4754" s="101"/>
      <c r="H4754" s="100"/>
    </row>
    <row r="4755" spans="7:8" x14ac:dyDescent="0.25">
      <c r="G4755" s="101"/>
      <c r="H4755" s="100"/>
    </row>
    <row r="4756" spans="7:8" x14ac:dyDescent="0.25">
      <c r="G4756" s="101"/>
      <c r="H4756" s="100"/>
    </row>
    <row r="4757" spans="7:8" x14ac:dyDescent="0.25">
      <c r="G4757" s="101"/>
      <c r="H4757" s="100"/>
    </row>
    <row r="4758" spans="7:8" x14ac:dyDescent="0.25">
      <c r="G4758" s="101"/>
      <c r="H4758" s="100"/>
    </row>
    <row r="4759" spans="7:8" x14ac:dyDescent="0.25">
      <c r="G4759" s="101"/>
      <c r="H4759" s="100"/>
    </row>
    <row r="4760" spans="7:8" x14ac:dyDescent="0.25">
      <c r="G4760" s="101"/>
      <c r="H4760" s="100"/>
    </row>
    <row r="4761" spans="7:8" x14ac:dyDescent="0.25">
      <c r="G4761" s="101"/>
      <c r="H4761" s="100"/>
    </row>
    <row r="4762" spans="7:8" x14ac:dyDescent="0.25">
      <c r="G4762" s="101"/>
      <c r="H4762" s="100"/>
    </row>
    <row r="4763" spans="7:8" x14ac:dyDescent="0.25">
      <c r="G4763" s="101"/>
      <c r="H4763" s="100"/>
    </row>
    <row r="4764" spans="7:8" x14ac:dyDescent="0.25">
      <c r="G4764" s="101"/>
      <c r="H4764" s="100"/>
    </row>
    <row r="4765" spans="7:8" x14ac:dyDescent="0.25">
      <c r="G4765" s="101"/>
      <c r="H4765" s="100"/>
    </row>
    <row r="4766" spans="7:8" x14ac:dyDescent="0.25">
      <c r="G4766" s="101"/>
      <c r="H4766" s="100"/>
    </row>
    <row r="4767" spans="7:8" x14ac:dyDescent="0.25">
      <c r="G4767" s="101"/>
      <c r="H4767" s="100"/>
    </row>
    <row r="4768" spans="7:8" x14ac:dyDescent="0.25">
      <c r="G4768" s="101"/>
      <c r="H4768" s="100"/>
    </row>
    <row r="4769" spans="7:8" x14ac:dyDescent="0.25">
      <c r="G4769" s="101"/>
      <c r="H4769" s="100"/>
    </row>
    <row r="4770" spans="7:8" x14ac:dyDescent="0.25">
      <c r="G4770" s="101"/>
      <c r="H4770" s="100"/>
    </row>
    <row r="4771" spans="7:8" x14ac:dyDescent="0.25">
      <c r="G4771" s="101"/>
      <c r="H4771" s="100"/>
    </row>
    <row r="4772" spans="7:8" x14ac:dyDescent="0.25">
      <c r="G4772" s="101"/>
      <c r="H4772" s="100"/>
    </row>
    <row r="4773" spans="7:8" x14ac:dyDescent="0.25">
      <c r="G4773" s="101"/>
      <c r="H4773" s="100"/>
    </row>
    <row r="4774" spans="7:8" x14ac:dyDescent="0.25">
      <c r="G4774" s="101"/>
      <c r="H4774" s="100"/>
    </row>
    <row r="4775" spans="7:8" x14ac:dyDescent="0.25">
      <c r="G4775" s="101"/>
      <c r="H4775" s="100"/>
    </row>
    <row r="4776" spans="7:8" x14ac:dyDescent="0.25">
      <c r="G4776" s="101"/>
      <c r="H4776" s="100"/>
    </row>
    <row r="4777" spans="7:8" x14ac:dyDescent="0.25">
      <c r="G4777" s="101"/>
      <c r="H4777" s="100"/>
    </row>
    <row r="4778" spans="7:8" x14ac:dyDescent="0.25">
      <c r="G4778" s="101"/>
      <c r="H4778" s="100"/>
    </row>
    <row r="4779" spans="7:8" x14ac:dyDescent="0.25">
      <c r="G4779" s="101"/>
      <c r="H4779" s="100"/>
    </row>
    <row r="4780" spans="7:8" x14ac:dyDescent="0.25">
      <c r="G4780" s="101"/>
      <c r="H4780" s="100"/>
    </row>
    <row r="4781" spans="7:8" x14ac:dyDescent="0.25">
      <c r="G4781" s="101"/>
      <c r="H4781" s="100"/>
    </row>
    <row r="4782" spans="7:8" x14ac:dyDescent="0.25">
      <c r="G4782" s="101"/>
      <c r="H4782" s="100"/>
    </row>
    <row r="4783" spans="7:8" x14ac:dyDescent="0.25">
      <c r="G4783" s="101"/>
      <c r="H4783" s="100"/>
    </row>
    <row r="4784" spans="7:8" x14ac:dyDescent="0.25">
      <c r="G4784" s="101"/>
      <c r="H4784" s="100"/>
    </row>
    <row r="4785" spans="7:8" x14ac:dyDescent="0.25">
      <c r="G4785" s="101"/>
      <c r="H4785" s="100"/>
    </row>
    <row r="4786" spans="7:8" x14ac:dyDescent="0.25">
      <c r="G4786" s="101"/>
      <c r="H4786" s="100"/>
    </row>
    <row r="4787" spans="7:8" x14ac:dyDescent="0.25">
      <c r="G4787" s="101"/>
      <c r="H4787" s="100"/>
    </row>
    <row r="4788" spans="7:8" x14ac:dyDescent="0.25">
      <c r="G4788" s="101"/>
      <c r="H4788" s="100"/>
    </row>
    <row r="4789" spans="7:8" x14ac:dyDescent="0.25">
      <c r="G4789" s="101"/>
      <c r="H4789" s="100"/>
    </row>
    <row r="4790" spans="7:8" x14ac:dyDescent="0.25">
      <c r="G4790" s="101"/>
      <c r="H4790" s="100"/>
    </row>
    <row r="4791" spans="7:8" x14ac:dyDescent="0.25">
      <c r="G4791" s="101"/>
      <c r="H4791" s="100"/>
    </row>
    <row r="4792" spans="7:8" x14ac:dyDescent="0.25">
      <c r="G4792" s="101"/>
      <c r="H4792" s="100"/>
    </row>
    <row r="4793" spans="7:8" x14ac:dyDescent="0.25">
      <c r="G4793" s="101"/>
      <c r="H4793" s="100"/>
    </row>
    <row r="4794" spans="7:8" x14ac:dyDescent="0.25">
      <c r="G4794" s="101"/>
      <c r="H4794" s="100"/>
    </row>
    <row r="4795" spans="7:8" x14ac:dyDescent="0.25">
      <c r="G4795" s="101"/>
      <c r="H4795" s="100"/>
    </row>
    <row r="4796" spans="7:8" x14ac:dyDescent="0.25">
      <c r="G4796" s="101"/>
      <c r="H4796" s="100"/>
    </row>
    <row r="4797" spans="7:8" x14ac:dyDescent="0.25">
      <c r="G4797" s="101"/>
      <c r="H4797" s="100"/>
    </row>
    <row r="4798" spans="7:8" x14ac:dyDescent="0.25">
      <c r="G4798" s="101"/>
      <c r="H4798" s="100"/>
    </row>
    <row r="4799" spans="7:8" x14ac:dyDescent="0.25">
      <c r="G4799" s="101"/>
      <c r="H4799" s="100"/>
    </row>
    <row r="4800" spans="7:8" x14ac:dyDescent="0.25">
      <c r="G4800" s="101"/>
      <c r="H4800" s="100"/>
    </row>
    <row r="4801" spans="7:8" x14ac:dyDescent="0.25">
      <c r="G4801" s="101"/>
      <c r="H4801" s="100"/>
    </row>
    <row r="4802" spans="7:8" x14ac:dyDescent="0.25">
      <c r="G4802" s="101"/>
      <c r="H4802" s="100"/>
    </row>
    <row r="4803" spans="7:8" x14ac:dyDescent="0.25">
      <c r="G4803" s="101"/>
      <c r="H4803" s="100"/>
    </row>
    <row r="4804" spans="7:8" x14ac:dyDescent="0.25">
      <c r="G4804" s="101"/>
      <c r="H4804" s="100"/>
    </row>
    <row r="4805" spans="7:8" x14ac:dyDescent="0.25">
      <c r="G4805" s="101"/>
      <c r="H4805" s="100"/>
    </row>
    <row r="4806" spans="7:8" x14ac:dyDescent="0.25">
      <c r="G4806" s="101"/>
      <c r="H4806" s="100"/>
    </row>
    <row r="4807" spans="7:8" x14ac:dyDescent="0.25">
      <c r="G4807" s="101"/>
      <c r="H4807" s="100"/>
    </row>
    <row r="4808" spans="7:8" x14ac:dyDescent="0.25">
      <c r="G4808" s="101"/>
      <c r="H4808" s="100"/>
    </row>
    <row r="4809" spans="7:8" x14ac:dyDescent="0.25">
      <c r="G4809" s="101"/>
      <c r="H4809" s="100"/>
    </row>
    <row r="4810" spans="7:8" x14ac:dyDescent="0.25">
      <c r="G4810" s="101"/>
      <c r="H4810" s="100"/>
    </row>
    <row r="4811" spans="7:8" x14ac:dyDescent="0.25">
      <c r="G4811" s="101"/>
      <c r="H4811" s="100"/>
    </row>
    <row r="4812" spans="7:8" x14ac:dyDescent="0.25">
      <c r="G4812" s="101"/>
      <c r="H4812" s="100"/>
    </row>
    <row r="4813" spans="7:8" x14ac:dyDescent="0.25">
      <c r="G4813" s="101"/>
      <c r="H4813" s="100"/>
    </row>
    <row r="4814" spans="7:8" x14ac:dyDescent="0.25">
      <c r="G4814" s="101"/>
      <c r="H4814" s="100"/>
    </row>
    <row r="4815" spans="7:8" x14ac:dyDescent="0.25">
      <c r="G4815" s="101"/>
      <c r="H4815" s="100"/>
    </row>
    <row r="4816" spans="7:8" x14ac:dyDescent="0.25">
      <c r="G4816" s="101"/>
      <c r="H4816" s="100"/>
    </row>
    <row r="4817" spans="7:8" x14ac:dyDescent="0.25">
      <c r="G4817" s="101"/>
      <c r="H4817" s="100"/>
    </row>
    <row r="4818" spans="7:8" x14ac:dyDescent="0.25">
      <c r="G4818" s="101"/>
      <c r="H4818" s="100"/>
    </row>
    <row r="4819" spans="7:8" x14ac:dyDescent="0.25">
      <c r="G4819" s="101"/>
      <c r="H4819" s="100"/>
    </row>
    <row r="4820" spans="7:8" x14ac:dyDescent="0.25">
      <c r="G4820" s="101"/>
      <c r="H4820" s="100"/>
    </row>
    <row r="4821" spans="7:8" x14ac:dyDescent="0.25">
      <c r="G4821" s="101"/>
      <c r="H4821" s="100"/>
    </row>
    <row r="4822" spans="7:8" x14ac:dyDescent="0.25">
      <c r="G4822" s="101"/>
      <c r="H4822" s="100"/>
    </row>
    <row r="4823" spans="7:8" x14ac:dyDescent="0.25">
      <c r="G4823" s="101"/>
      <c r="H4823" s="100"/>
    </row>
    <row r="4824" spans="7:8" x14ac:dyDescent="0.25">
      <c r="G4824" s="101"/>
      <c r="H4824" s="100"/>
    </row>
    <row r="4825" spans="7:8" x14ac:dyDescent="0.25">
      <c r="G4825" s="101"/>
      <c r="H4825" s="100"/>
    </row>
    <row r="4826" spans="7:8" x14ac:dyDescent="0.25">
      <c r="G4826" s="101"/>
      <c r="H4826" s="100"/>
    </row>
    <row r="4827" spans="7:8" x14ac:dyDescent="0.25">
      <c r="G4827" s="101"/>
      <c r="H4827" s="100"/>
    </row>
    <row r="4828" spans="7:8" x14ac:dyDescent="0.25">
      <c r="G4828" s="101"/>
      <c r="H4828" s="100"/>
    </row>
    <row r="4829" spans="7:8" x14ac:dyDescent="0.25">
      <c r="G4829" s="101"/>
      <c r="H4829" s="100"/>
    </row>
    <row r="4830" spans="7:8" x14ac:dyDescent="0.25">
      <c r="G4830" s="101"/>
      <c r="H4830" s="100"/>
    </row>
    <row r="4831" spans="7:8" x14ac:dyDescent="0.25">
      <c r="G4831" s="101"/>
      <c r="H4831" s="100"/>
    </row>
    <row r="4832" spans="7:8" x14ac:dyDescent="0.25">
      <c r="G4832" s="101"/>
      <c r="H4832" s="100"/>
    </row>
    <row r="4833" spans="7:8" x14ac:dyDescent="0.25">
      <c r="G4833" s="101"/>
      <c r="H4833" s="100"/>
    </row>
    <row r="4834" spans="7:8" x14ac:dyDescent="0.25">
      <c r="G4834" s="101"/>
      <c r="H4834" s="100"/>
    </row>
    <row r="4835" spans="7:8" x14ac:dyDescent="0.25">
      <c r="G4835" s="101"/>
      <c r="H4835" s="100"/>
    </row>
    <row r="4836" spans="7:8" x14ac:dyDescent="0.25">
      <c r="G4836" s="101"/>
      <c r="H4836" s="100"/>
    </row>
    <row r="4837" spans="7:8" x14ac:dyDescent="0.25">
      <c r="G4837" s="101"/>
      <c r="H4837" s="100"/>
    </row>
    <row r="4838" spans="7:8" x14ac:dyDescent="0.25">
      <c r="G4838" s="101"/>
      <c r="H4838" s="100"/>
    </row>
    <row r="4839" spans="7:8" x14ac:dyDescent="0.25">
      <c r="G4839" s="101"/>
      <c r="H4839" s="100"/>
    </row>
    <row r="4840" spans="7:8" x14ac:dyDescent="0.25">
      <c r="G4840" s="101"/>
      <c r="H4840" s="100"/>
    </row>
    <row r="4841" spans="7:8" x14ac:dyDescent="0.25">
      <c r="G4841" s="101"/>
      <c r="H4841" s="100"/>
    </row>
    <row r="4842" spans="7:8" x14ac:dyDescent="0.25">
      <c r="G4842" s="101"/>
      <c r="H4842" s="100"/>
    </row>
    <row r="4843" spans="7:8" x14ac:dyDescent="0.25">
      <c r="G4843" s="101"/>
      <c r="H4843" s="100"/>
    </row>
    <row r="4844" spans="7:8" x14ac:dyDescent="0.25">
      <c r="G4844" s="101"/>
      <c r="H4844" s="100"/>
    </row>
    <row r="4845" spans="7:8" x14ac:dyDescent="0.25">
      <c r="G4845" s="101"/>
      <c r="H4845" s="100"/>
    </row>
    <row r="4846" spans="7:8" x14ac:dyDescent="0.25">
      <c r="G4846" s="101"/>
      <c r="H4846" s="100"/>
    </row>
    <row r="4847" spans="7:8" x14ac:dyDescent="0.25">
      <c r="G4847" s="101"/>
      <c r="H4847" s="100"/>
    </row>
    <row r="4848" spans="7:8" x14ac:dyDescent="0.25">
      <c r="G4848" s="101"/>
      <c r="H4848" s="100"/>
    </row>
    <row r="4849" spans="7:8" x14ac:dyDescent="0.25">
      <c r="G4849" s="101"/>
      <c r="H4849" s="100"/>
    </row>
    <row r="4850" spans="7:8" x14ac:dyDescent="0.25">
      <c r="G4850" s="101"/>
      <c r="H4850" s="100"/>
    </row>
    <row r="4851" spans="7:8" x14ac:dyDescent="0.25">
      <c r="G4851" s="101"/>
      <c r="H4851" s="100"/>
    </row>
    <row r="4852" spans="7:8" x14ac:dyDescent="0.25">
      <c r="G4852" s="101"/>
      <c r="H4852" s="100"/>
    </row>
    <row r="4853" spans="7:8" x14ac:dyDescent="0.25">
      <c r="G4853" s="101"/>
      <c r="H4853" s="100"/>
    </row>
    <row r="4854" spans="7:8" x14ac:dyDescent="0.25">
      <c r="G4854" s="101"/>
      <c r="H4854" s="100"/>
    </row>
    <row r="4855" spans="7:8" x14ac:dyDescent="0.25">
      <c r="G4855" s="101"/>
      <c r="H4855" s="100"/>
    </row>
    <row r="4856" spans="7:8" x14ac:dyDescent="0.25">
      <c r="G4856" s="101"/>
      <c r="H4856" s="100"/>
    </row>
    <row r="4857" spans="7:8" x14ac:dyDescent="0.25">
      <c r="G4857" s="101"/>
      <c r="H4857" s="100"/>
    </row>
    <row r="4858" spans="7:8" x14ac:dyDescent="0.25">
      <c r="G4858" s="101"/>
      <c r="H4858" s="100"/>
    </row>
    <row r="4859" spans="7:8" x14ac:dyDescent="0.25">
      <c r="G4859" s="101"/>
      <c r="H4859" s="100"/>
    </row>
    <row r="4860" spans="7:8" x14ac:dyDescent="0.25">
      <c r="G4860" s="101"/>
      <c r="H4860" s="100"/>
    </row>
    <row r="4861" spans="7:8" x14ac:dyDescent="0.25">
      <c r="G4861" s="101"/>
      <c r="H4861" s="100"/>
    </row>
    <row r="4862" spans="7:8" x14ac:dyDescent="0.25">
      <c r="G4862" s="101"/>
      <c r="H4862" s="100"/>
    </row>
    <row r="4863" spans="7:8" x14ac:dyDescent="0.25">
      <c r="G4863" s="101"/>
      <c r="H4863" s="100"/>
    </row>
    <row r="4864" spans="7:8" x14ac:dyDescent="0.25">
      <c r="G4864" s="101"/>
      <c r="H4864" s="100"/>
    </row>
    <row r="4865" spans="7:8" x14ac:dyDescent="0.25">
      <c r="G4865" s="101"/>
      <c r="H4865" s="100"/>
    </row>
    <row r="4866" spans="7:8" x14ac:dyDescent="0.25">
      <c r="G4866" s="101"/>
      <c r="H4866" s="100"/>
    </row>
    <row r="4867" spans="7:8" x14ac:dyDescent="0.25">
      <c r="G4867" s="101"/>
      <c r="H4867" s="100"/>
    </row>
    <row r="4868" spans="7:8" x14ac:dyDescent="0.25">
      <c r="G4868" s="101"/>
      <c r="H4868" s="100"/>
    </row>
    <row r="4869" spans="7:8" x14ac:dyDescent="0.25">
      <c r="G4869" s="101"/>
      <c r="H4869" s="100"/>
    </row>
    <row r="4870" spans="7:8" x14ac:dyDescent="0.25">
      <c r="G4870" s="101"/>
      <c r="H4870" s="100"/>
    </row>
    <row r="4871" spans="7:8" x14ac:dyDescent="0.25">
      <c r="G4871" s="101"/>
      <c r="H4871" s="100"/>
    </row>
    <row r="4872" spans="7:8" x14ac:dyDescent="0.25">
      <c r="G4872" s="101"/>
      <c r="H4872" s="100"/>
    </row>
    <row r="4873" spans="7:8" x14ac:dyDescent="0.25">
      <c r="G4873" s="101"/>
      <c r="H4873" s="100"/>
    </row>
    <row r="4874" spans="7:8" x14ac:dyDescent="0.25">
      <c r="G4874" s="101"/>
      <c r="H4874" s="100"/>
    </row>
    <row r="4875" spans="7:8" x14ac:dyDescent="0.25">
      <c r="G4875" s="101"/>
      <c r="H4875" s="100"/>
    </row>
    <row r="4876" spans="7:8" x14ac:dyDescent="0.25">
      <c r="G4876" s="101"/>
      <c r="H4876" s="100"/>
    </row>
    <row r="4877" spans="7:8" x14ac:dyDescent="0.25">
      <c r="G4877" s="101"/>
      <c r="H4877" s="100"/>
    </row>
    <row r="4878" spans="7:8" x14ac:dyDescent="0.25">
      <c r="G4878" s="101"/>
      <c r="H4878" s="100"/>
    </row>
    <row r="4879" spans="7:8" x14ac:dyDescent="0.25">
      <c r="G4879" s="101"/>
      <c r="H4879" s="100"/>
    </row>
    <row r="4880" spans="7:8" x14ac:dyDescent="0.25">
      <c r="G4880" s="101"/>
      <c r="H4880" s="100"/>
    </row>
    <row r="4881" spans="7:8" x14ac:dyDescent="0.25">
      <c r="G4881" s="101"/>
      <c r="H4881" s="100"/>
    </row>
    <row r="4882" spans="7:8" x14ac:dyDescent="0.25">
      <c r="G4882" s="101"/>
      <c r="H4882" s="100"/>
    </row>
    <row r="4883" spans="7:8" x14ac:dyDescent="0.25">
      <c r="G4883" s="101"/>
      <c r="H4883" s="100"/>
    </row>
    <row r="4884" spans="7:8" x14ac:dyDescent="0.25">
      <c r="G4884" s="101"/>
      <c r="H4884" s="100"/>
    </row>
    <row r="4885" spans="7:8" x14ac:dyDescent="0.25">
      <c r="G4885" s="101"/>
      <c r="H4885" s="100"/>
    </row>
    <row r="4886" spans="7:8" x14ac:dyDescent="0.25">
      <c r="G4886" s="101"/>
      <c r="H4886" s="100"/>
    </row>
    <row r="4887" spans="7:8" x14ac:dyDescent="0.25">
      <c r="G4887" s="101"/>
      <c r="H4887" s="100"/>
    </row>
    <row r="4888" spans="7:8" x14ac:dyDescent="0.25">
      <c r="G4888" s="101"/>
      <c r="H4888" s="100"/>
    </row>
    <row r="4889" spans="7:8" x14ac:dyDescent="0.25">
      <c r="G4889" s="101"/>
      <c r="H4889" s="100"/>
    </row>
    <row r="4890" spans="7:8" x14ac:dyDescent="0.25">
      <c r="G4890" s="101"/>
      <c r="H4890" s="100"/>
    </row>
    <row r="4891" spans="7:8" x14ac:dyDescent="0.25">
      <c r="G4891" s="101"/>
      <c r="H4891" s="100"/>
    </row>
    <row r="4892" spans="7:8" x14ac:dyDescent="0.25">
      <c r="G4892" s="101"/>
      <c r="H4892" s="100"/>
    </row>
    <row r="4893" spans="7:8" x14ac:dyDescent="0.25">
      <c r="G4893" s="101"/>
      <c r="H4893" s="100"/>
    </row>
    <row r="4894" spans="7:8" x14ac:dyDescent="0.25">
      <c r="G4894" s="101"/>
      <c r="H4894" s="100"/>
    </row>
    <row r="4895" spans="7:8" x14ac:dyDescent="0.25">
      <c r="G4895" s="101"/>
      <c r="H4895" s="100"/>
    </row>
    <row r="4896" spans="7:8" x14ac:dyDescent="0.25">
      <c r="G4896" s="101"/>
      <c r="H4896" s="100"/>
    </row>
    <row r="4897" spans="7:8" x14ac:dyDescent="0.25">
      <c r="G4897" s="101"/>
      <c r="H4897" s="100"/>
    </row>
    <row r="4898" spans="7:8" x14ac:dyDescent="0.25">
      <c r="G4898" s="101"/>
      <c r="H4898" s="100"/>
    </row>
    <row r="4899" spans="7:8" x14ac:dyDescent="0.25">
      <c r="G4899" s="101"/>
      <c r="H4899" s="100"/>
    </row>
    <row r="4900" spans="7:8" x14ac:dyDescent="0.25">
      <c r="G4900" s="101"/>
      <c r="H4900" s="100"/>
    </row>
    <row r="4901" spans="7:8" x14ac:dyDescent="0.25">
      <c r="G4901" s="101"/>
      <c r="H4901" s="100"/>
    </row>
    <row r="4902" spans="7:8" x14ac:dyDescent="0.25">
      <c r="G4902" s="101"/>
      <c r="H4902" s="100"/>
    </row>
    <row r="4903" spans="7:8" x14ac:dyDescent="0.25">
      <c r="G4903" s="101"/>
      <c r="H4903" s="100"/>
    </row>
    <row r="4904" spans="7:8" x14ac:dyDescent="0.25">
      <c r="G4904" s="101"/>
      <c r="H4904" s="100"/>
    </row>
    <row r="4905" spans="7:8" x14ac:dyDescent="0.25">
      <c r="G4905" s="101"/>
      <c r="H4905" s="100"/>
    </row>
    <row r="4906" spans="7:8" x14ac:dyDescent="0.25">
      <c r="G4906" s="101"/>
      <c r="H4906" s="100"/>
    </row>
    <row r="4907" spans="7:8" x14ac:dyDescent="0.25">
      <c r="G4907" s="101"/>
      <c r="H4907" s="100"/>
    </row>
    <row r="4908" spans="7:8" x14ac:dyDescent="0.25">
      <c r="G4908" s="101"/>
      <c r="H4908" s="100"/>
    </row>
    <row r="4909" spans="7:8" x14ac:dyDescent="0.25">
      <c r="G4909" s="101"/>
      <c r="H4909" s="100"/>
    </row>
    <row r="4910" spans="7:8" x14ac:dyDescent="0.25">
      <c r="G4910" s="101"/>
      <c r="H4910" s="100"/>
    </row>
    <row r="4911" spans="7:8" x14ac:dyDescent="0.25">
      <c r="G4911" s="101"/>
      <c r="H4911" s="100"/>
    </row>
    <row r="4912" spans="7:8" x14ac:dyDescent="0.25">
      <c r="G4912" s="101"/>
      <c r="H4912" s="100"/>
    </row>
    <row r="4913" spans="7:8" x14ac:dyDescent="0.25">
      <c r="G4913" s="101"/>
      <c r="H4913" s="100"/>
    </row>
    <row r="4914" spans="7:8" x14ac:dyDescent="0.25">
      <c r="G4914" s="101"/>
      <c r="H4914" s="100"/>
    </row>
    <row r="4915" spans="7:8" x14ac:dyDescent="0.25">
      <c r="G4915" s="101"/>
      <c r="H4915" s="100"/>
    </row>
    <row r="4916" spans="7:8" x14ac:dyDescent="0.25">
      <c r="G4916" s="101"/>
      <c r="H4916" s="100"/>
    </row>
    <row r="4917" spans="7:8" x14ac:dyDescent="0.25">
      <c r="G4917" s="101"/>
      <c r="H4917" s="100"/>
    </row>
    <row r="4918" spans="7:8" x14ac:dyDescent="0.25">
      <c r="G4918" s="101"/>
      <c r="H4918" s="100"/>
    </row>
    <row r="4919" spans="7:8" x14ac:dyDescent="0.25">
      <c r="G4919" s="101"/>
      <c r="H4919" s="100"/>
    </row>
    <row r="4920" spans="7:8" x14ac:dyDescent="0.25">
      <c r="G4920" s="101"/>
      <c r="H4920" s="100"/>
    </row>
    <row r="4921" spans="7:8" x14ac:dyDescent="0.25">
      <c r="G4921" s="101"/>
      <c r="H4921" s="100"/>
    </row>
    <row r="4922" spans="7:8" x14ac:dyDescent="0.25">
      <c r="G4922" s="101"/>
      <c r="H4922" s="100"/>
    </row>
    <row r="4923" spans="7:8" x14ac:dyDescent="0.25">
      <c r="G4923" s="101"/>
      <c r="H4923" s="100"/>
    </row>
    <row r="4924" spans="7:8" x14ac:dyDescent="0.25">
      <c r="G4924" s="101"/>
      <c r="H4924" s="100"/>
    </row>
    <row r="4925" spans="7:8" x14ac:dyDescent="0.25">
      <c r="G4925" s="101"/>
      <c r="H4925" s="100"/>
    </row>
    <row r="4926" spans="7:8" x14ac:dyDescent="0.25">
      <c r="G4926" s="101"/>
      <c r="H4926" s="100"/>
    </row>
    <row r="4927" spans="7:8" x14ac:dyDescent="0.25">
      <c r="G4927" s="101"/>
      <c r="H4927" s="100"/>
    </row>
    <row r="4928" spans="7:8" x14ac:dyDescent="0.25">
      <c r="G4928" s="101"/>
      <c r="H4928" s="100"/>
    </row>
    <row r="4929" spans="7:8" x14ac:dyDescent="0.25">
      <c r="G4929" s="101"/>
      <c r="H4929" s="100"/>
    </row>
    <row r="4930" spans="7:8" x14ac:dyDescent="0.25">
      <c r="G4930" s="101"/>
      <c r="H4930" s="100"/>
    </row>
    <row r="4931" spans="7:8" x14ac:dyDescent="0.25">
      <c r="G4931" s="101"/>
      <c r="H4931" s="100"/>
    </row>
    <row r="4932" spans="7:8" x14ac:dyDescent="0.25">
      <c r="G4932" s="101"/>
      <c r="H4932" s="100"/>
    </row>
    <row r="4933" spans="7:8" x14ac:dyDescent="0.25">
      <c r="G4933" s="101"/>
      <c r="H4933" s="100"/>
    </row>
    <row r="4934" spans="7:8" x14ac:dyDescent="0.25">
      <c r="G4934" s="101"/>
      <c r="H4934" s="100"/>
    </row>
    <row r="4935" spans="7:8" x14ac:dyDescent="0.25">
      <c r="G4935" s="101"/>
      <c r="H4935" s="100"/>
    </row>
    <row r="4936" spans="7:8" x14ac:dyDescent="0.25">
      <c r="G4936" s="101"/>
      <c r="H4936" s="100"/>
    </row>
    <row r="4937" spans="7:8" x14ac:dyDescent="0.25">
      <c r="G4937" s="101"/>
      <c r="H4937" s="100"/>
    </row>
    <row r="4938" spans="7:8" x14ac:dyDescent="0.25">
      <c r="G4938" s="101"/>
      <c r="H4938" s="100"/>
    </row>
    <row r="4939" spans="7:8" x14ac:dyDescent="0.25">
      <c r="G4939" s="101"/>
      <c r="H4939" s="100"/>
    </row>
    <row r="4940" spans="7:8" x14ac:dyDescent="0.25">
      <c r="G4940" s="101"/>
      <c r="H4940" s="100"/>
    </row>
    <row r="4941" spans="7:8" x14ac:dyDescent="0.25">
      <c r="G4941" s="101"/>
      <c r="H4941" s="100"/>
    </row>
    <row r="4942" spans="7:8" x14ac:dyDescent="0.25">
      <c r="G4942" s="101"/>
      <c r="H4942" s="100"/>
    </row>
    <row r="4943" spans="7:8" x14ac:dyDescent="0.25">
      <c r="G4943" s="101"/>
      <c r="H4943" s="100"/>
    </row>
    <row r="4944" spans="7:8" x14ac:dyDescent="0.25">
      <c r="G4944" s="101"/>
      <c r="H4944" s="100"/>
    </row>
    <row r="4945" spans="7:8" x14ac:dyDescent="0.25">
      <c r="G4945" s="101"/>
      <c r="H4945" s="100"/>
    </row>
    <row r="4946" spans="7:8" x14ac:dyDescent="0.25">
      <c r="G4946" s="101"/>
      <c r="H4946" s="100"/>
    </row>
    <row r="4947" spans="7:8" x14ac:dyDescent="0.25">
      <c r="G4947" s="101"/>
      <c r="H4947" s="100"/>
    </row>
    <row r="4948" spans="7:8" x14ac:dyDescent="0.25">
      <c r="G4948" s="101"/>
      <c r="H4948" s="100"/>
    </row>
    <row r="4949" spans="7:8" x14ac:dyDescent="0.25">
      <c r="G4949" s="101"/>
      <c r="H4949" s="100"/>
    </row>
    <row r="4950" spans="7:8" x14ac:dyDescent="0.25">
      <c r="G4950" s="101"/>
      <c r="H4950" s="100"/>
    </row>
    <row r="4951" spans="7:8" x14ac:dyDescent="0.25">
      <c r="G4951" s="101"/>
      <c r="H4951" s="100"/>
    </row>
    <row r="4952" spans="7:8" x14ac:dyDescent="0.25">
      <c r="G4952" s="101"/>
      <c r="H4952" s="100"/>
    </row>
    <row r="4953" spans="7:8" x14ac:dyDescent="0.25">
      <c r="G4953" s="101"/>
      <c r="H4953" s="100"/>
    </row>
    <row r="4954" spans="7:8" x14ac:dyDescent="0.25">
      <c r="G4954" s="101"/>
      <c r="H4954" s="100"/>
    </row>
    <row r="4955" spans="7:8" x14ac:dyDescent="0.25">
      <c r="G4955" s="101"/>
      <c r="H4955" s="100"/>
    </row>
    <row r="4956" spans="7:8" x14ac:dyDescent="0.25">
      <c r="G4956" s="101"/>
      <c r="H4956" s="100"/>
    </row>
    <row r="4957" spans="7:8" x14ac:dyDescent="0.25">
      <c r="G4957" s="101"/>
      <c r="H4957" s="100"/>
    </row>
    <row r="4958" spans="7:8" x14ac:dyDescent="0.25">
      <c r="G4958" s="101"/>
      <c r="H4958" s="100"/>
    </row>
    <row r="4959" spans="7:8" x14ac:dyDescent="0.25">
      <c r="G4959" s="101"/>
      <c r="H4959" s="100"/>
    </row>
    <row r="4960" spans="7:8" x14ac:dyDescent="0.25">
      <c r="G4960" s="101"/>
      <c r="H4960" s="100"/>
    </row>
    <row r="4961" spans="7:8" x14ac:dyDescent="0.25">
      <c r="G4961" s="101"/>
      <c r="H4961" s="100"/>
    </row>
    <row r="4962" spans="7:8" x14ac:dyDescent="0.25">
      <c r="G4962" s="101"/>
      <c r="H4962" s="100"/>
    </row>
    <row r="4963" spans="7:8" x14ac:dyDescent="0.25">
      <c r="G4963" s="101"/>
      <c r="H4963" s="100"/>
    </row>
    <row r="4964" spans="7:8" x14ac:dyDescent="0.25">
      <c r="G4964" s="101"/>
      <c r="H4964" s="100"/>
    </row>
    <row r="4965" spans="7:8" x14ac:dyDescent="0.25">
      <c r="G4965" s="101"/>
      <c r="H4965" s="100"/>
    </row>
    <row r="4966" spans="7:8" x14ac:dyDescent="0.25">
      <c r="G4966" s="101"/>
      <c r="H4966" s="100"/>
    </row>
    <row r="4967" spans="7:8" x14ac:dyDescent="0.25">
      <c r="G4967" s="101"/>
      <c r="H4967" s="100"/>
    </row>
    <row r="4968" spans="7:8" x14ac:dyDescent="0.25">
      <c r="G4968" s="101"/>
      <c r="H4968" s="100"/>
    </row>
    <row r="4969" spans="7:8" x14ac:dyDescent="0.25">
      <c r="G4969" s="101"/>
      <c r="H4969" s="100"/>
    </row>
    <row r="4970" spans="7:8" x14ac:dyDescent="0.25">
      <c r="G4970" s="101"/>
      <c r="H4970" s="100"/>
    </row>
    <row r="4971" spans="7:8" x14ac:dyDescent="0.25">
      <c r="G4971" s="101"/>
      <c r="H4971" s="100"/>
    </row>
    <row r="4972" spans="7:8" x14ac:dyDescent="0.25">
      <c r="G4972" s="101"/>
      <c r="H4972" s="100"/>
    </row>
    <row r="4973" spans="7:8" x14ac:dyDescent="0.25">
      <c r="G4973" s="101"/>
      <c r="H4973" s="100"/>
    </row>
    <row r="4974" spans="7:8" x14ac:dyDescent="0.25">
      <c r="G4974" s="101"/>
      <c r="H4974" s="100"/>
    </row>
    <row r="4975" spans="7:8" x14ac:dyDescent="0.25">
      <c r="G4975" s="101"/>
      <c r="H4975" s="100"/>
    </row>
    <row r="4976" spans="7:8" x14ac:dyDescent="0.25">
      <c r="G4976" s="101"/>
      <c r="H4976" s="100"/>
    </row>
    <row r="4977" spans="7:8" x14ac:dyDescent="0.25">
      <c r="G4977" s="101"/>
      <c r="H4977" s="100"/>
    </row>
    <row r="4978" spans="7:8" x14ac:dyDescent="0.25">
      <c r="G4978" s="101"/>
      <c r="H4978" s="100"/>
    </row>
    <row r="4979" spans="7:8" x14ac:dyDescent="0.25">
      <c r="G4979" s="101"/>
      <c r="H4979" s="100"/>
    </row>
    <row r="4980" spans="7:8" x14ac:dyDescent="0.25">
      <c r="G4980" s="101"/>
      <c r="H4980" s="100"/>
    </row>
    <row r="4981" spans="7:8" x14ac:dyDescent="0.25">
      <c r="G4981" s="101"/>
      <c r="H4981" s="100"/>
    </row>
    <row r="4982" spans="7:8" x14ac:dyDescent="0.25">
      <c r="G4982" s="101"/>
      <c r="H4982" s="100"/>
    </row>
    <row r="4983" spans="7:8" x14ac:dyDescent="0.25">
      <c r="G4983" s="101"/>
      <c r="H4983" s="100"/>
    </row>
    <row r="4984" spans="7:8" x14ac:dyDescent="0.25">
      <c r="G4984" s="101"/>
      <c r="H4984" s="100"/>
    </row>
    <row r="4985" spans="7:8" x14ac:dyDescent="0.25">
      <c r="G4985" s="101"/>
      <c r="H4985" s="100"/>
    </row>
    <row r="4986" spans="7:8" x14ac:dyDescent="0.25">
      <c r="G4986" s="101"/>
      <c r="H4986" s="100"/>
    </row>
    <row r="4987" spans="7:8" x14ac:dyDescent="0.25">
      <c r="G4987" s="101"/>
      <c r="H4987" s="100"/>
    </row>
    <row r="4988" spans="7:8" x14ac:dyDescent="0.25">
      <c r="G4988" s="101"/>
      <c r="H4988" s="100"/>
    </row>
    <row r="4989" spans="7:8" x14ac:dyDescent="0.25">
      <c r="G4989" s="101"/>
      <c r="H4989" s="100"/>
    </row>
    <row r="4990" spans="7:8" x14ac:dyDescent="0.25">
      <c r="G4990" s="101"/>
      <c r="H4990" s="100"/>
    </row>
    <row r="4991" spans="7:8" x14ac:dyDescent="0.25">
      <c r="G4991" s="101"/>
      <c r="H4991" s="100"/>
    </row>
    <row r="4992" spans="7:8" x14ac:dyDescent="0.25">
      <c r="G4992" s="101"/>
      <c r="H4992" s="100"/>
    </row>
    <row r="4993" spans="7:8" x14ac:dyDescent="0.25">
      <c r="G4993" s="101"/>
      <c r="H4993" s="100"/>
    </row>
    <row r="4994" spans="7:8" x14ac:dyDescent="0.25">
      <c r="G4994" s="101"/>
      <c r="H4994" s="100"/>
    </row>
    <row r="4995" spans="7:8" x14ac:dyDescent="0.25">
      <c r="G4995" s="101"/>
      <c r="H4995" s="100"/>
    </row>
    <row r="4996" spans="7:8" x14ac:dyDescent="0.25">
      <c r="G4996" s="101"/>
      <c r="H4996" s="100"/>
    </row>
    <row r="4997" spans="7:8" x14ac:dyDescent="0.25">
      <c r="G4997" s="101"/>
      <c r="H4997" s="100"/>
    </row>
    <row r="4998" spans="7:8" x14ac:dyDescent="0.25">
      <c r="G4998" s="101"/>
      <c r="H4998" s="100"/>
    </row>
    <row r="4999" spans="7:8" x14ac:dyDescent="0.25">
      <c r="G4999" s="101"/>
      <c r="H4999" s="100"/>
    </row>
    <row r="5000" spans="7:8" x14ac:dyDescent="0.25">
      <c r="G5000" s="101"/>
      <c r="H5000" s="100"/>
    </row>
    <row r="5001" spans="7:8" x14ac:dyDescent="0.25">
      <c r="G5001" s="101"/>
      <c r="H5001" s="100"/>
    </row>
    <row r="5002" spans="7:8" x14ac:dyDescent="0.25">
      <c r="G5002" s="101"/>
      <c r="H5002" s="100"/>
    </row>
    <row r="5003" spans="7:8" x14ac:dyDescent="0.25">
      <c r="G5003" s="101"/>
      <c r="H5003" s="100"/>
    </row>
    <row r="5004" spans="7:8" x14ac:dyDescent="0.25">
      <c r="G5004" s="101"/>
      <c r="H5004" s="100"/>
    </row>
    <row r="5005" spans="7:8" x14ac:dyDescent="0.25">
      <c r="G5005" s="101"/>
      <c r="H5005" s="100"/>
    </row>
    <row r="5006" spans="7:8" x14ac:dyDescent="0.25">
      <c r="G5006" s="101"/>
      <c r="H5006" s="100"/>
    </row>
    <row r="5007" spans="7:8" x14ac:dyDescent="0.25">
      <c r="G5007" s="101"/>
      <c r="H5007" s="100"/>
    </row>
    <row r="5008" spans="7:8" x14ac:dyDescent="0.25">
      <c r="G5008" s="101"/>
      <c r="H5008" s="100"/>
    </row>
    <row r="5009" spans="7:8" x14ac:dyDescent="0.25">
      <c r="G5009" s="101"/>
      <c r="H5009" s="100"/>
    </row>
    <row r="5010" spans="7:8" x14ac:dyDescent="0.25">
      <c r="G5010" s="101"/>
      <c r="H5010" s="100"/>
    </row>
    <row r="5011" spans="7:8" x14ac:dyDescent="0.25">
      <c r="G5011" s="101"/>
      <c r="H5011" s="100"/>
    </row>
    <row r="5012" spans="7:8" x14ac:dyDescent="0.25">
      <c r="G5012" s="101"/>
      <c r="H5012" s="100"/>
    </row>
    <row r="5013" spans="7:8" x14ac:dyDescent="0.25">
      <c r="G5013" s="101"/>
      <c r="H5013" s="100"/>
    </row>
    <row r="5014" spans="7:8" x14ac:dyDescent="0.25">
      <c r="G5014" s="101"/>
      <c r="H5014" s="100"/>
    </row>
    <row r="5015" spans="7:8" x14ac:dyDescent="0.25">
      <c r="G5015" s="101"/>
      <c r="H5015" s="100"/>
    </row>
    <row r="5016" spans="7:8" x14ac:dyDescent="0.25">
      <c r="G5016" s="101"/>
      <c r="H5016" s="100"/>
    </row>
    <row r="5017" spans="7:8" x14ac:dyDescent="0.25">
      <c r="G5017" s="101"/>
      <c r="H5017" s="100"/>
    </row>
    <row r="5018" spans="7:8" x14ac:dyDescent="0.25">
      <c r="G5018" s="101"/>
      <c r="H5018" s="100"/>
    </row>
    <row r="5019" spans="7:8" x14ac:dyDescent="0.25">
      <c r="G5019" s="101"/>
      <c r="H5019" s="100"/>
    </row>
    <row r="5020" spans="7:8" x14ac:dyDescent="0.25">
      <c r="G5020" s="101"/>
      <c r="H5020" s="100"/>
    </row>
    <row r="5021" spans="7:8" x14ac:dyDescent="0.25">
      <c r="G5021" s="101"/>
      <c r="H5021" s="100"/>
    </row>
    <row r="5022" spans="7:8" x14ac:dyDescent="0.25">
      <c r="G5022" s="101"/>
      <c r="H5022" s="100"/>
    </row>
    <row r="5023" spans="7:8" x14ac:dyDescent="0.25">
      <c r="G5023" s="101"/>
      <c r="H5023" s="100"/>
    </row>
    <row r="5024" spans="7:8" x14ac:dyDescent="0.25">
      <c r="G5024" s="101"/>
      <c r="H5024" s="100"/>
    </row>
    <row r="5025" spans="7:8" x14ac:dyDescent="0.25">
      <c r="G5025" s="101"/>
      <c r="H5025" s="100"/>
    </row>
    <row r="5026" spans="7:8" x14ac:dyDescent="0.25">
      <c r="G5026" s="101"/>
      <c r="H5026" s="100"/>
    </row>
    <row r="5027" spans="7:8" x14ac:dyDescent="0.25">
      <c r="G5027" s="101"/>
      <c r="H5027" s="100"/>
    </row>
    <row r="5028" spans="7:8" x14ac:dyDescent="0.25">
      <c r="G5028" s="101"/>
      <c r="H5028" s="100"/>
    </row>
    <row r="5029" spans="7:8" x14ac:dyDescent="0.25">
      <c r="G5029" s="101"/>
      <c r="H5029" s="100"/>
    </row>
    <row r="5030" spans="7:8" x14ac:dyDescent="0.25">
      <c r="G5030" s="101"/>
      <c r="H5030" s="100"/>
    </row>
    <row r="5031" spans="7:8" x14ac:dyDescent="0.25">
      <c r="G5031" s="101"/>
      <c r="H5031" s="100"/>
    </row>
    <row r="5032" spans="7:8" x14ac:dyDescent="0.25">
      <c r="G5032" s="101"/>
      <c r="H5032" s="100"/>
    </row>
    <row r="5033" spans="7:8" x14ac:dyDescent="0.25">
      <c r="G5033" s="101"/>
      <c r="H5033" s="100"/>
    </row>
    <row r="5034" spans="7:8" x14ac:dyDescent="0.25">
      <c r="G5034" s="101"/>
      <c r="H5034" s="100"/>
    </row>
    <row r="5035" spans="7:8" x14ac:dyDescent="0.25">
      <c r="G5035" s="101"/>
      <c r="H5035" s="100"/>
    </row>
    <row r="5036" spans="7:8" x14ac:dyDescent="0.25">
      <c r="G5036" s="101"/>
      <c r="H5036" s="100"/>
    </row>
    <row r="5037" spans="7:8" x14ac:dyDescent="0.25">
      <c r="G5037" s="101"/>
      <c r="H5037" s="100"/>
    </row>
    <row r="5038" spans="7:8" x14ac:dyDescent="0.25">
      <c r="G5038" s="101"/>
      <c r="H5038" s="100"/>
    </row>
    <row r="5039" spans="7:8" x14ac:dyDescent="0.25">
      <c r="G5039" s="101"/>
      <c r="H5039" s="100"/>
    </row>
    <row r="5040" spans="7:8" x14ac:dyDescent="0.25">
      <c r="G5040" s="101"/>
      <c r="H5040" s="100"/>
    </row>
    <row r="5041" spans="7:8" x14ac:dyDescent="0.25">
      <c r="G5041" s="101"/>
      <c r="H5041" s="100"/>
    </row>
    <row r="5042" spans="7:8" x14ac:dyDescent="0.25">
      <c r="G5042" s="101"/>
      <c r="H5042" s="100"/>
    </row>
    <row r="5043" spans="7:8" x14ac:dyDescent="0.25">
      <c r="G5043" s="101"/>
      <c r="H5043" s="100"/>
    </row>
    <row r="5044" spans="7:8" x14ac:dyDescent="0.25">
      <c r="G5044" s="101"/>
      <c r="H5044" s="100"/>
    </row>
    <row r="5045" spans="7:8" x14ac:dyDescent="0.25">
      <c r="G5045" s="101"/>
      <c r="H5045" s="100"/>
    </row>
    <row r="5046" spans="7:8" x14ac:dyDescent="0.25">
      <c r="G5046" s="101"/>
      <c r="H5046" s="100"/>
    </row>
    <row r="5047" spans="7:8" x14ac:dyDescent="0.25">
      <c r="G5047" s="101"/>
      <c r="H5047" s="100"/>
    </row>
    <row r="5048" spans="7:8" x14ac:dyDescent="0.25">
      <c r="G5048" s="101"/>
      <c r="H5048" s="100"/>
    </row>
    <row r="5049" spans="7:8" x14ac:dyDescent="0.25">
      <c r="G5049" s="101"/>
      <c r="H5049" s="100"/>
    </row>
    <row r="5050" spans="7:8" x14ac:dyDescent="0.25">
      <c r="G5050" s="101"/>
      <c r="H5050" s="100"/>
    </row>
    <row r="5051" spans="7:8" x14ac:dyDescent="0.25">
      <c r="G5051" s="101"/>
      <c r="H5051" s="100"/>
    </row>
    <row r="5052" spans="7:8" x14ac:dyDescent="0.25">
      <c r="G5052" s="101"/>
      <c r="H5052" s="100"/>
    </row>
    <row r="5053" spans="7:8" x14ac:dyDescent="0.25">
      <c r="G5053" s="101"/>
      <c r="H5053" s="100"/>
    </row>
    <row r="5054" spans="7:8" x14ac:dyDescent="0.25">
      <c r="G5054" s="101"/>
      <c r="H5054" s="100"/>
    </row>
    <row r="5055" spans="7:8" x14ac:dyDescent="0.25">
      <c r="G5055" s="101"/>
      <c r="H5055" s="100"/>
    </row>
    <row r="5056" spans="7:8" x14ac:dyDescent="0.25">
      <c r="G5056" s="101"/>
      <c r="H5056" s="100"/>
    </row>
    <row r="5057" spans="7:8" x14ac:dyDescent="0.25">
      <c r="G5057" s="101"/>
      <c r="H5057" s="100"/>
    </row>
    <row r="5058" spans="7:8" x14ac:dyDescent="0.25">
      <c r="G5058" s="101"/>
      <c r="H5058" s="100"/>
    </row>
    <row r="5059" spans="7:8" x14ac:dyDescent="0.25">
      <c r="G5059" s="101"/>
      <c r="H5059" s="100"/>
    </row>
    <row r="5060" spans="7:8" x14ac:dyDescent="0.25">
      <c r="G5060" s="101"/>
      <c r="H5060" s="100"/>
    </row>
    <row r="5061" spans="7:8" x14ac:dyDescent="0.25">
      <c r="G5061" s="101"/>
      <c r="H5061" s="100"/>
    </row>
    <row r="5062" spans="7:8" x14ac:dyDescent="0.25">
      <c r="G5062" s="101"/>
      <c r="H5062" s="100"/>
    </row>
    <row r="5063" spans="7:8" x14ac:dyDescent="0.25">
      <c r="G5063" s="101"/>
      <c r="H5063" s="100"/>
    </row>
    <row r="5064" spans="7:8" x14ac:dyDescent="0.25">
      <c r="G5064" s="101"/>
      <c r="H5064" s="100"/>
    </row>
    <row r="5065" spans="7:8" x14ac:dyDescent="0.25">
      <c r="G5065" s="101"/>
      <c r="H5065" s="100"/>
    </row>
    <row r="5066" spans="7:8" x14ac:dyDescent="0.25">
      <c r="G5066" s="101"/>
      <c r="H5066" s="100"/>
    </row>
    <row r="5067" spans="7:8" x14ac:dyDescent="0.25">
      <c r="G5067" s="101"/>
      <c r="H5067" s="100"/>
    </row>
    <row r="5068" spans="7:8" x14ac:dyDescent="0.25">
      <c r="G5068" s="101"/>
      <c r="H5068" s="100"/>
    </row>
    <row r="5069" spans="7:8" x14ac:dyDescent="0.25">
      <c r="G5069" s="101"/>
      <c r="H5069" s="100"/>
    </row>
    <row r="5070" spans="7:8" x14ac:dyDescent="0.25">
      <c r="G5070" s="101"/>
      <c r="H5070" s="100"/>
    </row>
    <row r="5071" spans="7:8" x14ac:dyDescent="0.25">
      <c r="G5071" s="101"/>
      <c r="H5071" s="100"/>
    </row>
    <row r="5072" spans="7:8" x14ac:dyDescent="0.25">
      <c r="G5072" s="101"/>
      <c r="H5072" s="100"/>
    </row>
    <row r="5073" spans="7:8" x14ac:dyDescent="0.25">
      <c r="G5073" s="101"/>
      <c r="H5073" s="100"/>
    </row>
    <row r="5074" spans="7:8" x14ac:dyDescent="0.25">
      <c r="G5074" s="101"/>
      <c r="H5074" s="100"/>
    </row>
    <row r="5075" spans="7:8" x14ac:dyDescent="0.25">
      <c r="G5075" s="101"/>
      <c r="H5075" s="100"/>
    </row>
    <row r="5076" spans="7:8" x14ac:dyDescent="0.25">
      <c r="G5076" s="101"/>
      <c r="H5076" s="100"/>
    </row>
    <row r="5077" spans="7:8" x14ac:dyDescent="0.25">
      <c r="G5077" s="101"/>
      <c r="H5077" s="100"/>
    </row>
    <row r="5078" spans="7:8" x14ac:dyDescent="0.25">
      <c r="G5078" s="101"/>
      <c r="H5078" s="100"/>
    </row>
    <row r="5079" spans="7:8" x14ac:dyDescent="0.25">
      <c r="G5079" s="101"/>
      <c r="H5079" s="100"/>
    </row>
    <row r="5080" spans="7:8" x14ac:dyDescent="0.25">
      <c r="G5080" s="101"/>
      <c r="H5080" s="100"/>
    </row>
    <row r="5081" spans="7:8" x14ac:dyDescent="0.25">
      <c r="G5081" s="101"/>
      <c r="H5081" s="100"/>
    </row>
    <row r="5082" spans="7:8" x14ac:dyDescent="0.25">
      <c r="G5082" s="101"/>
      <c r="H5082" s="100"/>
    </row>
    <row r="5083" spans="7:8" x14ac:dyDescent="0.25">
      <c r="G5083" s="101"/>
      <c r="H5083" s="100"/>
    </row>
    <row r="5084" spans="7:8" x14ac:dyDescent="0.25">
      <c r="G5084" s="101"/>
      <c r="H5084" s="100"/>
    </row>
    <row r="5085" spans="7:8" x14ac:dyDescent="0.25">
      <c r="G5085" s="101"/>
      <c r="H5085" s="100"/>
    </row>
    <row r="5086" spans="7:8" x14ac:dyDescent="0.25">
      <c r="G5086" s="101"/>
      <c r="H5086" s="100"/>
    </row>
    <row r="5087" spans="7:8" x14ac:dyDescent="0.25">
      <c r="G5087" s="101"/>
      <c r="H5087" s="100"/>
    </row>
    <row r="5088" spans="7:8" x14ac:dyDescent="0.25">
      <c r="G5088" s="101"/>
      <c r="H5088" s="100"/>
    </row>
    <row r="5089" spans="7:8" x14ac:dyDescent="0.25">
      <c r="G5089" s="101"/>
      <c r="H5089" s="100"/>
    </row>
    <row r="5090" spans="7:8" x14ac:dyDescent="0.25">
      <c r="G5090" s="101"/>
      <c r="H5090" s="100"/>
    </row>
    <row r="5091" spans="7:8" x14ac:dyDescent="0.25">
      <c r="G5091" s="101"/>
      <c r="H5091" s="100"/>
    </row>
    <row r="5092" spans="7:8" x14ac:dyDescent="0.25">
      <c r="G5092" s="101"/>
      <c r="H5092" s="100"/>
    </row>
    <row r="5093" spans="7:8" x14ac:dyDescent="0.25">
      <c r="G5093" s="101"/>
      <c r="H5093" s="100"/>
    </row>
    <row r="5094" spans="7:8" x14ac:dyDescent="0.25">
      <c r="G5094" s="101"/>
      <c r="H5094" s="100"/>
    </row>
    <row r="5095" spans="7:8" x14ac:dyDescent="0.25">
      <c r="G5095" s="101"/>
      <c r="H5095" s="100"/>
    </row>
    <row r="5096" spans="7:8" x14ac:dyDescent="0.25">
      <c r="G5096" s="101"/>
      <c r="H5096" s="100"/>
    </row>
    <row r="5097" spans="7:8" x14ac:dyDescent="0.25">
      <c r="G5097" s="101"/>
      <c r="H5097" s="100"/>
    </row>
    <row r="5098" spans="7:8" x14ac:dyDescent="0.25">
      <c r="G5098" s="101"/>
      <c r="H5098" s="100"/>
    </row>
    <row r="5099" spans="7:8" x14ac:dyDescent="0.25">
      <c r="G5099" s="101"/>
      <c r="H5099" s="100"/>
    </row>
    <row r="5100" spans="7:8" x14ac:dyDescent="0.25">
      <c r="G5100" s="101"/>
      <c r="H5100" s="100"/>
    </row>
    <row r="5101" spans="7:8" x14ac:dyDescent="0.25">
      <c r="G5101" s="101"/>
      <c r="H5101" s="100"/>
    </row>
    <row r="5102" spans="7:8" x14ac:dyDescent="0.25">
      <c r="G5102" s="101"/>
      <c r="H5102" s="100"/>
    </row>
    <row r="5103" spans="7:8" x14ac:dyDescent="0.25">
      <c r="G5103" s="101"/>
      <c r="H5103" s="100"/>
    </row>
    <row r="5104" spans="7:8" x14ac:dyDescent="0.25">
      <c r="G5104" s="101"/>
      <c r="H5104" s="100"/>
    </row>
    <row r="5105" spans="7:8" x14ac:dyDescent="0.25">
      <c r="G5105" s="101"/>
      <c r="H5105" s="100"/>
    </row>
    <row r="5106" spans="7:8" x14ac:dyDescent="0.25">
      <c r="G5106" s="101"/>
      <c r="H5106" s="100"/>
    </row>
    <row r="5107" spans="7:8" x14ac:dyDescent="0.25">
      <c r="G5107" s="101"/>
      <c r="H5107" s="100"/>
    </row>
    <row r="5108" spans="7:8" x14ac:dyDescent="0.25">
      <c r="G5108" s="101"/>
      <c r="H5108" s="100"/>
    </row>
    <row r="5109" spans="7:8" x14ac:dyDescent="0.25">
      <c r="G5109" s="101"/>
      <c r="H5109" s="100"/>
    </row>
    <row r="5110" spans="7:8" x14ac:dyDescent="0.25">
      <c r="G5110" s="101"/>
      <c r="H5110" s="100"/>
    </row>
    <row r="5111" spans="7:8" x14ac:dyDescent="0.25">
      <c r="G5111" s="101"/>
      <c r="H5111" s="100"/>
    </row>
    <row r="5112" spans="7:8" x14ac:dyDescent="0.25">
      <c r="G5112" s="101"/>
      <c r="H5112" s="100"/>
    </row>
    <row r="5113" spans="7:8" x14ac:dyDescent="0.25">
      <c r="G5113" s="101"/>
      <c r="H5113" s="100"/>
    </row>
    <row r="5114" spans="7:8" x14ac:dyDescent="0.25">
      <c r="G5114" s="101"/>
      <c r="H5114" s="100"/>
    </row>
    <row r="5115" spans="7:8" x14ac:dyDescent="0.25">
      <c r="G5115" s="101"/>
      <c r="H5115" s="100"/>
    </row>
    <row r="5116" spans="7:8" x14ac:dyDescent="0.25">
      <c r="G5116" s="101"/>
      <c r="H5116" s="100"/>
    </row>
    <row r="5117" spans="7:8" x14ac:dyDescent="0.25">
      <c r="G5117" s="101"/>
      <c r="H5117" s="100"/>
    </row>
    <row r="5118" spans="7:8" x14ac:dyDescent="0.25">
      <c r="G5118" s="101"/>
      <c r="H5118" s="100"/>
    </row>
    <row r="5119" spans="7:8" x14ac:dyDescent="0.25">
      <c r="G5119" s="101"/>
      <c r="H5119" s="100"/>
    </row>
    <row r="5120" spans="7:8" x14ac:dyDescent="0.25">
      <c r="G5120" s="101"/>
      <c r="H5120" s="100"/>
    </row>
    <row r="5121" spans="7:8" x14ac:dyDescent="0.25">
      <c r="G5121" s="101"/>
      <c r="H5121" s="100"/>
    </row>
    <row r="5122" spans="7:8" x14ac:dyDescent="0.25">
      <c r="G5122" s="101"/>
      <c r="H5122" s="100"/>
    </row>
    <row r="5123" spans="7:8" x14ac:dyDescent="0.25">
      <c r="G5123" s="101"/>
      <c r="H5123" s="100"/>
    </row>
    <row r="5124" spans="7:8" x14ac:dyDescent="0.25">
      <c r="G5124" s="101"/>
      <c r="H5124" s="100"/>
    </row>
    <row r="5125" spans="7:8" x14ac:dyDescent="0.25">
      <c r="G5125" s="101"/>
      <c r="H5125" s="100"/>
    </row>
    <row r="5126" spans="7:8" x14ac:dyDescent="0.25">
      <c r="G5126" s="101"/>
      <c r="H5126" s="100"/>
    </row>
    <row r="5127" spans="7:8" x14ac:dyDescent="0.25">
      <c r="G5127" s="101"/>
      <c r="H5127" s="100"/>
    </row>
    <row r="5128" spans="7:8" x14ac:dyDescent="0.25">
      <c r="G5128" s="101"/>
      <c r="H5128" s="100"/>
    </row>
    <row r="5129" spans="7:8" x14ac:dyDescent="0.25">
      <c r="G5129" s="101"/>
      <c r="H5129" s="100"/>
    </row>
    <row r="5130" spans="7:8" x14ac:dyDescent="0.25">
      <c r="G5130" s="101"/>
      <c r="H5130" s="100"/>
    </row>
    <row r="5131" spans="7:8" x14ac:dyDescent="0.25">
      <c r="G5131" s="101"/>
      <c r="H5131" s="100"/>
    </row>
    <row r="5132" spans="7:8" x14ac:dyDescent="0.25">
      <c r="G5132" s="101"/>
      <c r="H5132" s="100"/>
    </row>
    <row r="5133" spans="7:8" x14ac:dyDescent="0.25">
      <c r="G5133" s="101"/>
      <c r="H5133" s="100"/>
    </row>
    <row r="5134" spans="7:8" x14ac:dyDescent="0.25">
      <c r="G5134" s="101"/>
      <c r="H5134" s="100"/>
    </row>
    <row r="5135" spans="7:8" x14ac:dyDescent="0.25">
      <c r="G5135" s="101"/>
      <c r="H5135" s="100"/>
    </row>
    <row r="5136" spans="7:8" x14ac:dyDescent="0.25">
      <c r="G5136" s="101"/>
      <c r="H5136" s="100"/>
    </row>
    <row r="5137" spans="7:8" x14ac:dyDescent="0.25">
      <c r="G5137" s="101"/>
      <c r="H5137" s="100"/>
    </row>
    <row r="5138" spans="7:8" x14ac:dyDescent="0.25">
      <c r="G5138" s="101"/>
      <c r="H5138" s="100"/>
    </row>
    <row r="5139" spans="7:8" x14ac:dyDescent="0.25">
      <c r="G5139" s="101"/>
      <c r="H5139" s="100"/>
    </row>
    <row r="5140" spans="7:8" x14ac:dyDescent="0.25">
      <c r="G5140" s="101"/>
      <c r="H5140" s="100"/>
    </row>
    <row r="5141" spans="7:8" x14ac:dyDescent="0.25">
      <c r="G5141" s="101"/>
      <c r="H5141" s="100"/>
    </row>
    <row r="5142" spans="7:8" x14ac:dyDescent="0.25">
      <c r="G5142" s="101"/>
      <c r="H5142" s="100"/>
    </row>
    <row r="5143" spans="7:8" x14ac:dyDescent="0.25">
      <c r="G5143" s="101"/>
      <c r="H5143" s="100"/>
    </row>
    <row r="5144" spans="7:8" x14ac:dyDescent="0.25">
      <c r="G5144" s="101"/>
      <c r="H5144" s="100"/>
    </row>
    <row r="5145" spans="7:8" x14ac:dyDescent="0.25">
      <c r="G5145" s="101"/>
      <c r="H5145" s="100"/>
    </row>
    <row r="5146" spans="7:8" x14ac:dyDescent="0.25">
      <c r="G5146" s="101"/>
      <c r="H5146" s="100"/>
    </row>
    <row r="5147" spans="7:8" x14ac:dyDescent="0.25">
      <c r="G5147" s="101"/>
      <c r="H5147" s="100"/>
    </row>
    <row r="5148" spans="7:8" x14ac:dyDescent="0.25">
      <c r="G5148" s="101"/>
      <c r="H5148" s="100"/>
    </row>
    <row r="5149" spans="7:8" x14ac:dyDescent="0.25">
      <c r="G5149" s="101"/>
      <c r="H5149" s="100"/>
    </row>
    <row r="5150" spans="7:8" x14ac:dyDescent="0.25">
      <c r="G5150" s="101"/>
      <c r="H5150" s="100"/>
    </row>
    <row r="5151" spans="7:8" x14ac:dyDescent="0.25">
      <c r="G5151" s="101"/>
      <c r="H5151" s="100"/>
    </row>
    <row r="5152" spans="7:8" x14ac:dyDescent="0.25">
      <c r="G5152" s="101"/>
      <c r="H5152" s="100"/>
    </row>
    <row r="5153" spans="7:8" x14ac:dyDescent="0.25">
      <c r="G5153" s="101"/>
      <c r="H5153" s="100"/>
    </row>
    <row r="5154" spans="7:8" x14ac:dyDescent="0.25">
      <c r="G5154" s="101"/>
      <c r="H5154" s="100"/>
    </row>
    <row r="5155" spans="7:8" x14ac:dyDescent="0.25">
      <c r="G5155" s="101"/>
      <c r="H5155" s="100"/>
    </row>
    <row r="5156" spans="7:8" x14ac:dyDescent="0.25">
      <c r="G5156" s="101"/>
      <c r="H5156" s="100"/>
    </row>
    <row r="5157" spans="7:8" x14ac:dyDescent="0.25">
      <c r="G5157" s="101"/>
      <c r="H5157" s="100"/>
    </row>
    <row r="5158" spans="7:8" x14ac:dyDescent="0.25">
      <c r="G5158" s="101"/>
      <c r="H5158" s="100"/>
    </row>
    <row r="5159" spans="7:8" x14ac:dyDescent="0.25">
      <c r="G5159" s="101"/>
      <c r="H5159" s="100"/>
    </row>
    <row r="5160" spans="7:8" x14ac:dyDescent="0.25">
      <c r="G5160" s="101"/>
      <c r="H5160" s="100"/>
    </row>
    <row r="5161" spans="7:8" x14ac:dyDescent="0.25">
      <c r="G5161" s="101"/>
      <c r="H5161" s="100"/>
    </row>
    <row r="5162" spans="7:8" x14ac:dyDescent="0.25">
      <c r="G5162" s="101"/>
      <c r="H5162" s="100"/>
    </row>
    <row r="5163" spans="7:8" x14ac:dyDescent="0.25">
      <c r="G5163" s="101"/>
      <c r="H5163" s="100"/>
    </row>
    <row r="5164" spans="7:8" x14ac:dyDescent="0.25">
      <c r="G5164" s="101"/>
      <c r="H5164" s="100"/>
    </row>
    <row r="5165" spans="7:8" x14ac:dyDescent="0.25">
      <c r="G5165" s="101"/>
      <c r="H5165" s="100"/>
    </row>
    <row r="5166" spans="7:8" x14ac:dyDescent="0.25">
      <c r="G5166" s="101"/>
      <c r="H5166" s="100"/>
    </row>
    <row r="5167" spans="7:8" x14ac:dyDescent="0.25">
      <c r="G5167" s="101"/>
      <c r="H5167" s="100"/>
    </row>
    <row r="5168" spans="7:8" x14ac:dyDescent="0.25">
      <c r="G5168" s="101"/>
      <c r="H5168" s="100"/>
    </row>
    <row r="5169" spans="7:8" x14ac:dyDescent="0.25">
      <c r="G5169" s="101"/>
      <c r="H5169" s="100"/>
    </row>
    <row r="5170" spans="7:8" x14ac:dyDescent="0.25">
      <c r="G5170" s="101"/>
      <c r="H5170" s="100"/>
    </row>
    <row r="5171" spans="7:8" x14ac:dyDescent="0.25">
      <c r="G5171" s="101"/>
      <c r="H5171" s="100"/>
    </row>
    <row r="5172" spans="7:8" x14ac:dyDescent="0.25">
      <c r="G5172" s="101"/>
      <c r="H5172" s="100"/>
    </row>
    <row r="5173" spans="7:8" x14ac:dyDescent="0.25">
      <c r="G5173" s="101"/>
      <c r="H5173" s="100"/>
    </row>
    <row r="5174" spans="7:8" x14ac:dyDescent="0.25">
      <c r="G5174" s="101"/>
      <c r="H5174" s="100"/>
    </row>
    <row r="5175" spans="7:8" x14ac:dyDescent="0.25">
      <c r="G5175" s="101"/>
      <c r="H5175" s="100"/>
    </row>
    <row r="5176" spans="7:8" x14ac:dyDescent="0.25">
      <c r="G5176" s="101"/>
      <c r="H5176" s="100"/>
    </row>
    <row r="5177" spans="7:8" x14ac:dyDescent="0.25">
      <c r="G5177" s="101"/>
      <c r="H5177" s="100"/>
    </row>
    <row r="5178" spans="7:8" x14ac:dyDescent="0.25">
      <c r="G5178" s="101"/>
      <c r="H5178" s="100"/>
    </row>
    <row r="5179" spans="7:8" x14ac:dyDescent="0.25">
      <c r="G5179" s="101"/>
      <c r="H5179" s="100"/>
    </row>
    <row r="5180" spans="7:8" x14ac:dyDescent="0.25">
      <c r="G5180" s="101"/>
      <c r="H5180" s="100"/>
    </row>
    <row r="5181" spans="7:8" x14ac:dyDescent="0.25">
      <c r="G5181" s="101"/>
      <c r="H5181" s="100"/>
    </row>
    <row r="5182" spans="7:8" x14ac:dyDescent="0.25">
      <c r="G5182" s="101"/>
      <c r="H5182" s="100"/>
    </row>
    <row r="5183" spans="7:8" x14ac:dyDescent="0.25">
      <c r="G5183" s="101"/>
      <c r="H5183" s="100"/>
    </row>
    <row r="5184" spans="7:8" x14ac:dyDescent="0.25">
      <c r="G5184" s="101"/>
      <c r="H5184" s="100"/>
    </row>
    <row r="5185" spans="7:8" x14ac:dyDescent="0.25">
      <c r="G5185" s="101"/>
      <c r="H5185" s="100"/>
    </row>
    <row r="5186" spans="7:8" x14ac:dyDescent="0.25">
      <c r="G5186" s="101"/>
      <c r="H5186" s="100"/>
    </row>
    <row r="5187" spans="7:8" x14ac:dyDescent="0.25">
      <c r="G5187" s="101"/>
      <c r="H5187" s="100"/>
    </row>
    <row r="5188" spans="7:8" x14ac:dyDescent="0.25">
      <c r="G5188" s="101"/>
      <c r="H5188" s="100"/>
    </row>
    <row r="5189" spans="7:8" x14ac:dyDescent="0.25">
      <c r="G5189" s="101"/>
      <c r="H5189" s="100"/>
    </row>
    <row r="5190" spans="7:8" x14ac:dyDescent="0.25">
      <c r="G5190" s="101"/>
      <c r="H5190" s="100"/>
    </row>
    <row r="5191" spans="7:8" x14ac:dyDescent="0.25">
      <c r="G5191" s="101"/>
      <c r="H5191" s="100"/>
    </row>
    <row r="5192" spans="7:8" x14ac:dyDescent="0.25">
      <c r="G5192" s="101"/>
      <c r="H5192" s="100"/>
    </row>
    <row r="5193" spans="7:8" x14ac:dyDescent="0.25">
      <c r="G5193" s="101"/>
      <c r="H5193" s="100"/>
    </row>
    <row r="5194" spans="7:8" x14ac:dyDescent="0.25">
      <c r="G5194" s="101"/>
      <c r="H5194" s="100"/>
    </row>
    <row r="5195" spans="7:8" x14ac:dyDescent="0.25">
      <c r="G5195" s="101"/>
      <c r="H5195" s="100"/>
    </row>
    <row r="5196" spans="7:8" x14ac:dyDescent="0.25">
      <c r="G5196" s="101"/>
      <c r="H5196" s="100"/>
    </row>
    <row r="5197" spans="7:8" x14ac:dyDescent="0.25">
      <c r="G5197" s="101"/>
      <c r="H5197" s="100"/>
    </row>
    <row r="5198" spans="7:8" x14ac:dyDescent="0.25">
      <c r="G5198" s="101"/>
      <c r="H5198" s="100"/>
    </row>
    <row r="5199" spans="7:8" x14ac:dyDescent="0.25">
      <c r="G5199" s="101"/>
      <c r="H5199" s="100"/>
    </row>
    <row r="5200" spans="7:8" x14ac:dyDescent="0.25">
      <c r="G5200" s="101"/>
      <c r="H5200" s="100"/>
    </row>
    <row r="5201" spans="7:8" x14ac:dyDescent="0.25">
      <c r="G5201" s="101"/>
      <c r="H5201" s="100"/>
    </row>
    <row r="5202" spans="7:8" x14ac:dyDescent="0.25">
      <c r="G5202" s="101"/>
      <c r="H5202" s="100"/>
    </row>
    <row r="5203" spans="7:8" x14ac:dyDescent="0.25">
      <c r="G5203" s="101"/>
      <c r="H5203" s="100"/>
    </row>
    <row r="5204" spans="7:8" x14ac:dyDescent="0.25">
      <c r="G5204" s="101"/>
      <c r="H5204" s="100"/>
    </row>
    <row r="5205" spans="7:8" x14ac:dyDescent="0.25">
      <c r="G5205" s="101"/>
      <c r="H5205" s="100"/>
    </row>
    <row r="5206" spans="7:8" x14ac:dyDescent="0.25">
      <c r="G5206" s="101"/>
      <c r="H5206" s="100"/>
    </row>
    <row r="5207" spans="7:8" x14ac:dyDescent="0.25">
      <c r="G5207" s="101"/>
      <c r="H5207" s="100"/>
    </row>
    <row r="5208" spans="7:8" x14ac:dyDescent="0.25">
      <c r="G5208" s="101"/>
      <c r="H5208" s="100"/>
    </row>
    <row r="5209" spans="7:8" x14ac:dyDescent="0.25">
      <c r="G5209" s="101"/>
      <c r="H5209" s="100"/>
    </row>
    <row r="5210" spans="7:8" x14ac:dyDescent="0.25">
      <c r="G5210" s="101"/>
      <c r="H5210" s="100"/>
    </row>
    <row r="5211" spans="7:8" x14ac:dyDescent="0.25">
      <c r="G5211" s="101"/>
      <c r="H5211" s="100"/>
    </row>
    <row r="5212" spans="7:8" x14ac:dyDescent="0.25">
      <c r="G5212" s="101"/>
      <c r="H5212" s="100"/>
    </row>
    <row r="5213" spans="7:8" x14ac:dyDescent="0.25">
      <c r="G5213" s="101"/>
      <c r="H5213" s="100"/>
    </row>
    <row r="5214" spans="7:8" x14ac:dyDescent="0.25">
      <c r="G5214" s="101"/>
      <c r="H5214" s="100"/>
    </row>
    <row r="5215" spans="7:8" x14ac:dyDescent="0.25">
      <c r="G5215" s="101"/>
      <c r="H5215" s="100"/>
    </row>
    <row r="5216" spans="7:8" x14ac:dyDescent="0.25">
      <c r="G5216" s="101"/>
      <c r="H5216" s="100"/>
    </row>
    <row r="5217" spans="7:8" x14ac:dyDescent="0.25">
      <c r="G5217" s="101"/>
      <c r="H5217" s="100"/>
    </row>
    <row r="5218" spans="7:8" x14ac:dyDescent="0.25">
      <c r="G5218" s="101"/>
      <c r="H5218" s="100"/>
    </row>
    <row r="5219" spans="7:8" x14ac:dyDescent="0.25">
      <c r="G5219" s="101"/>
      <c r="H5219" s="100"/>
    </row>
    <row r="5220" spans="7:8" x14ac:dyDescent="0.25">
      <c r="G5220" s="101"/>
      <c r="H5220" s="100"/>
    </row>
    <row r="5221" spans="7:8" x14ac:dyDescent="0.25">
      <c r="G5221" s="101"/>
      <c r="H5221" s="100"/>
    </row>
    <row r="5222" spans="7:8" x14ac:dyDescent="0.25">
      <c r="G5222" s="101"/>
      <c r="H5222" s="100"/>
    </row>
    <row r="5223" spans="7:8" x14ac:dyDescent="0.25">
      <c r="G5223" s="101"/>
      <c r="H5223" s="100"/>
    </row>
    <row r="5224" spans="7:8" x14ac:dyDescent="0.25">
      <c r="G5224" s="101"/>
      <c r="H5224" s="100"/>
    </row>
    <row r="5225" spans="7:8" x14ac:dyDescent="0.25">
      <c r="G5225" s="101"/>
      <c r="H5225" s="100"/>
    </row>
    <row r="5226" spans="7:8" x14ac:dyDescent="0.25">
      <c r="G5226" s="101"/>
      <c r="H5226" s="100"/>
    </row>
    <row r="5227" spans="7:8" x14ac:dyDescent="0.25">
      <c r="G5227" s="101"/>
      <c r="H5227" s="100"/>
    </row>
    <row r="5228" spans="7:8" x14ac:dyDescent="0.25">
      <c r="G5228" s="101"/>
      <c r="H5228" s="100"/>
    </row>
    <row r="5229" spans="7:8" x14ac:dyDescent="0.25">
      <c r="G5229" s="101"/>
      <c r="H5229" s="100"/>
    </row>
    <row r="5230" spans="7:8" x14ac:dyDescent="0.25">
      <c r="G5230" s="101"/>
      <c r="H5230" s="100"/>
    </row>
    <row r="5231" spans="7:8" x14ac:dyDescent="0.25">
      <c r="G5231" s="101"/>
      <c r="H5231" s="100"/>
    </row>
    <row r="5232" spans="7:8" x14ac:dyDescent="0.25">
      <c r="G5232" s="101"/>
      <c r="H5232" s="100"/>
    </row>
    <row r="5233" spans="7:8" x14ac:dyDescent="0.25">
      <c r="G5233" s="101"/>
      <c r="H5233" s="100"/>
    </row>
    <row r="5234" spans="7:8" x14ac:dyDescent="0.25">
      <c r="G5234" s="101"/>
      <c r="H5234" s="100"/>
    </row>
    <row r="5235" spans="7:8" x14ac:dyDescent="0.25">
      <c r="G5235" s="101"/>
      <c r="H5235" s="100"/>
    </row>
    <row r="5236" spans="7:8" x14ac:dyDescent="0.25">
      <c r="G5236" s="101"/>
      <c r="H5236" s="100"/>
    </row>
    <row r="5237" spans="7:8" x14ac:dyDescent="0.25">
      <c r="G5237" s="101"/>
      <c r="H5237" s="100"/>
    </row>
    <row r="5238" spans="7:8" x14ac:dyDescent="0.25">
      <c r="G5238" s="101"/>
      <c r="H5238" s="100"/>
    </row>
    <row r="5239" spans="7:8" x14ac:dyDescent="0.25">
      <c r="G5239" s="101"/>
      <c r="H5239" s="100"/>
    </row>
    <row r="5240" spans="7:8" x14ac:dyDescent="0.25">
      <c r="G5240" s="101"/>
      <c r="H5240" s="100"/>
    </row>
    <row r="5241" spans="7:8" x14ac:dyDescent="0.25">
      <c r="G5241" s="101"/>
      <c r="H5241" s="100"/>
    </row>
    <row r="5242" spans="7:8" x14ac:dyDescent="0.25">
      <c r="G5242" s="101"/>
      <c r="H5242" s="100"/>
    </row>
    <row r="5243" spans="7:8" x14ac:dyDescent="0.25">
      <c r="G5243" s="101"/>
      <c r="H5243" s="100"/>
    </row>
    <row r="5244" spans="7:8" x14ac:dyDescent="0.25">
      <c r="G5244" s="101"/>
      <c r="H5244" s="100"/>
    </row>
    <row r="5245" spans="7:8" x14ac:dyDescent="0.25">
      <c r="G5245" s="101"/>
      <c r="H5245" s="100"/>
    </row>
    <row r="5246" spans="7:8" x14ac:dyDescent="0.25">
      <c r="G5246" s="101"/>
      <c r="H5246" s="100"/>
    </row>
    <row r="5247" spans="7:8" x14ac:dyDescent="0.25">
      <c r="G5247" s="101"/>
      <c r="H5247" s="100"/>
    </row>
    <row r="5248" spans="7:8" x14ac:dyDescent="0.25">
      <c r="G5248" s="101"/>
      <c r="H5248" s="100"/>
    </row>
    <row r="5249" spans="7:8" x14ac:dyDescent="0.25">
      <c r="G5249" s="101"/>
      <c r="H5249" s="100"/>
    </row>
    <row r="5250" spans="7:8" x14ac:dyDescent="0.25">
      <c r="G5250" s="101"/>
      <c r="H5250" s="100"/>
    </row>
    <row r="5251" spans="7:8" x14ac:dyDescent="0.25">
      <c r="G5251" s="101"/>
      <c r="H5251" s="100"/>
    </row>
    <row r="5252" spans="7:8" x14ac:dyDescent="0.25">
      <c r="G5252" s="101"/>
      <c r="H5252" s="100"/>
    </row>
    <row r="5253" spans="7:8" x14ac:dyDescent="0.25">
      <c r="G5253" s="101"/>
      <c r="H5253" s="100"/>
    </row>
    <row r="5254" spans="7:8" x14ac:dyDescent="0.25">
      <c r="G5254" s="101"/>
      <c r="H5254" s="100"/>
    </row>
    <row r="5255" spans="7:8" x14ac:dyDescent="0.25">
      <c r="G5255" s="101"/>
      <c r="H5255" s="100"/>
    </row>
    <row r="5256" spans="7:8" x14ac:dyDescent="0.25">
      <c r="G5256" s="101"/>
      <c r="H5256" s="100"/>
    </row>
    <row r="5257" spans="7:8" x14ac:dyDescent="0.25">
      <c r="G5257" s="101"/>
      <c r="H5257" s="100"/>
    </row>
    <row r="5258" spans="7:8" x14ac:dyDescent="0.25">
      <c r="G5258" s="101"/>
      <c r="H5258" s="100"/>
    </row>
    <row r="5259" spans="7:8" x14ac:dyDescent="0.25">
      <c r="G5259" s="101"/>
      <c r="H5259" s="100"/>
    </row>
    <row r="5260" spans="7:8" x14ac:dyDescent="0.25">
      <c r="G5260" s="101"/>
      <c r="H5260" s="100"/>
    </row>
    <row r="5261" spans="7:8" x14ac:dyDescent="0.25">
      <c r="G5261" s="101"/>
      <c r="H5261" s="100"/>
    </row>
    <row r="5262" spans="7:8" x14ac:dyDescent="0.25">
      <c r="G5262" s="101"/>
      <c r="H5262" s="100"/>
    </row>
    <row r="5263" spans="7:8" x14ac:dyDescent="0.25">
      <c r="G5263" s="101"/>
      <c r="H5263" s="100"/>
    </row>
    <row r="5264" spans="7:8" x14ac:dyDescent="0.25">
      <c r="G5264" s="101"/>
      <c r="H5264" s="100"/>
    </row>
    <row r="5265" spans="7:8" x14ac:dyDescent="0.25">
      <c r="G5265" s="101"/>
      <c r="H5265" s="100"/>
    </row>
    <row r="5266" spans="7:8" x14ac:dyDescent="0.25">
      <c r="G5266" s="101"/>
      <c r="H5266" s="100"/>
    </row>
    <row r="5267" spans="7:8" x14ac:dyDescent="0.25">
      <c r="G5267" s="101"/>
      <c r="H5267" s="100"/>
    </row>
    <row r="5268" spans="7:8" x14ac:dyDescent="0.25">
      <c r="G5268" s="101"/>
      <c r="H5268" s="100"/>
    </row>
    <row r="5269" spans="7:8" x14ac:dyDescent="0.25">
      <c r="G5269" s="101"/>
      <c r="H5269" s="100"/>
    </row>
    <row r="5270" spans="7:8" x14ac:dyDescent="0.25">
      <c r="G5270" s="101"/>
      <c r="H5270" s="100"/>
    </row>
    <row r="5271" spans="7:8" x14ac:dyDescent="0.25">
      <c r="G5271" s="101"/>
      <c r="H5271" s="100"/>
    </row>
    <row r="5272" spans="7:8" x14ac:dyDescent="0.25">
      <c r="G5272" s="101"/>
      <c r="H5272" s="100"/>
    </row>
    <row r="5273" spans="7:8" x14ac:dyDescent="0.25">
      <c r="G5273" s="101"/>
      <c r="H5273" s="100"/>
    </row>
    <row r="5274" spans="7:8" x14ac:dyDescent="0.25">
      <c r="G5274" s="101"/>
      <c r="H5274" s="100"/>
    </row>
    <row r="5275" spans="7:8" x14ac:dyDescent="0.25">
      <c r="G5275" s="101"/>
      <c r="H5275" s="100"/>
    </row>
    <row r="5276" spans="7:8" x14ac:dyDescent="0.25">
      <c r="G5276" s="101"/>
      <c r="H5276" s="100"/>
    </row>
    <row r="5277" spans="7:8" x14ac:dyDescent="0.25">
      <c r="G5277" s="101"/>
      <c r="H5277" s="100"/>
    </row>
    <row r="5278" spans="7:8" x14ac:dyDescent="0.25">
      <c r="G5278" s="101"/>
      <c r="H5278" s="100"/>
    </row>
    <row r="5279" spans="7:8" x14ac:dyDescent="0.25">
      <c r="G5279" s="101"/>
      <c r="H5279" s="100"/>
    </row>
    <row r="5280" spans="7:8" x14ac:dyDescent="0.25">
      <c r="G5280" s="101"/>
      <c r="H5280" s="100"/>
    </row>
    <row r="5281" spans="7:8" x14ac:dyDescent="0.25">
      <c r="G5281" s="101"/>
      <c r="H5281" s="100"/>
    </row>
    <row r="5282" spans="7:8" x14ac:dyDescent="0.25">
      <c r="G5282" s="101"/>
      <c r="H5282" s="100"/>
    </row>
    <row r="5283" spans="7:8" x14ac:dyDescent="0.25">
      <c r="G5283" s="101"/>
      <c r="H5283" s="100"/>
    </row>
    <row r="5284" spans="7:8" x14ac:dyDescent="0.25">
      <c r="G5284" s="101"/>
      <c r="H5284" s="100"/>
    </row>
    <row r="5285" spans="7:8" x14ac:dyDescent="0.25">
      <c r="G5285" s="101"/>
      <c r="H5285" s="100"/>
    </row>
    <row r="5286" spans="7:8" x14ac:dyDescent="0.25">
      <c r="G5286" s="101"/>
      <c r="H5286" s="100"/>
    </row>
    <row r="5287" spans="7:8" x14ac:dyDescent="0.25">
      <c r="G5287" s="101"/>
      <c r="H5287" s="100"/>
    </row>
    <row r="5288" spans="7:8" x14ac:dyDescent="0.25">
      <c r="G5288" s="101"/>
      <c r="H5288" s="100"/>
    </row>
    <row r="5289" spans="7:8" x14ac:dyDescent="0.25">
      <c r="G5289" s="101"/>
      <c r="H5289" s="100"/>
    </row>
    <row r="5290" spans="7:8" x14ac:dyDescent="0.25">
      <c r="G5290" s="101"/>
      <c r="H5290" s="100"/>
    </row>
    <row r="5291" spans="7:8" x14ac:dyDescent="0.25">
      <c r="G5291" s="101"/>
      <c r="H5291" s="100"/>
    </row>
    <row r="5292" spans="7:8" x14ac:dyDescent="0.25">
      <c r="G5292" s="101"/>
      <c r="H5292" s="100"/>
    </row>
    <row r="5293" spans="7:8" x14ac:dyDescent="0.25">
      <c r="G5293" s="101"/>
      <c r="H5293" s="100"/>
    </row>
    <row r="5294" spans="7:8" x14ac:dyDescent="0.25">
      <c r="G5294" s="101"/>
      <c r="H5294" s="100"/>
    </row>
    <row r="5295" spans="7:8" x14ac:dyDescent="0.25">
      <c r="G5295" s="101"/>
      <c r="H5295" s="100"/>
    </row>
    <row r="5296" spans="7:8" x14ac:dyDescent="0.25">
      <c r="G5296" s="101"/>
      <c r="H5296" s="100"/>
    </row>
    <row r="5297" spans="7:8" x14ac:dyDescent="0.25">
      <c r="G5297" s="101"/>
      <c r="H5297" s="100"/>
    </row>
    <row r="5298" spans="7:8" x14ac:dyDescent="0.25">
      <c r="G5298" s="101"/>
      <c r="H5298" s="100"/>
    </row>
    <row r="5299" spans="7:8" x14ac:dyDescent="0.25">
      <c r="G5299" s="101"/>
      <c r="H5299" s="100"/>
    </row>
    <row r="5300" spans="7:8" x14ac:dyDescent="0.25">
      <c r="G5300" s="101"/>
      <c r="H5300" s="100"/>
    </row>
    <row r="5301" spans="7:8" x14ac:dyDescent="0.25">
      <c r="G5301" s="101"/>
      <c r="H5301" s="100"/>
    </row>
    <row r="5302" spans="7:8" x14ac:dyDescent="0.25">
      <c r="G5302" s="101"/>
      <c r="H5302" s="100"/>
    </row>
    <row r="5303" spans="7:8" x14ac:dyDescent="0.25">
      <c r="G5303" s="101"/>
      <c r="H5303" s="100"/>
    </row>
    <row r="5304" spans="7:8" x14ac:dyDescent="0.25">
      <c r="G5304" s="101"/>
      <c r="H5304" s="100"/>
    </row>
    <row r="5305" spans="7:8" x14ac:dyDescent="0.25">
      <c r="G5305" s="101"/>
      <c r="H5305" s="100"/>
    </row>
    <row r="5306" spans="7:8" x14ac:dyDescent="0.25">
      <c r="G5306" s="101"/>
      <c r="H5306" s="100"/>
    </row>
    <row r="5307" spans="7:8" x14ac:dyDescent="0.25">
      <c r="G5307" s="101"/>
      <c r="H5307" s="100"/>
    </row>
    <row r="5308" spans="7:8" x14ac:dyDescent="0.25">
      <c r="G5308" s="101"/>
      <c r="H5308" s="100"/>
    </row>
    <row r="5309" spans="7:8" x14ac:dyDescent="0.25">
      <c r="G5309" s="101"/>
      <c r="H5309" s="100"/>
    </row>
    <row r="5310" spans="7:8" x14ac:dyDescent="0.25">
      <c r="G5310" s="101"/>
      <c r="H5310" s="100"/>
    </row>
    <row r="5311" spans="7:8" x14ac:dyDescent="0.25">
      <c r="G5311" s="101"/>
      <c r="H5311" s="100"/>
    </row>
    <row r="5312" spans="7:8" x14ac:dyDescent="0.25">
      <c r="G5312" s="101"/>
      <c r="H5312" s="100"/>
    </row>
    <row r="5313" spans="7:8" x14ac:dyDescent="0.25">
      <c r="G5313" s="101"/>
      <c r="H5313" s="100"/>
    </row>
    <row r="5314" spans="7:8" x14ac:dyDescent="0.25">
      <c r="G5314" s="101"/>
      <c r="H5314" s="100"/>
    </row>
    <row r="5315" spans="7:8" x14ac:dyDescent="0.25">
      <c r="G5315" s="101"/>
      <c r="H5315" s="100"/>
    </row>
    <row r="5316" spans="7:8" x14ac:dyDescent="0.25">
      <c r="G5316" s="101"/>
      <c r="H5316" s="100"/>
    </row>
    <row r="5317" spans="7:8" x14ac:dyDescent="0.25">
      <c r="G5317" s="101"/>
      <c r="H5317" s="100"/>
    </row>
    <row r="5318" spans="7:8" x14ac:dyDescent="0.25">
      <c r="G5318" s="101"/>
      <c r="H5318" s="100"/>
    </row>
    <row r="5319" spans="7:8" x14ac:dyDescent="0.25">
      <c r="G5319" s="101"/>
      <c r="H5319" s="100"/>
    </row>
    <row r="5320" spans="7:8" x14ac:dyDescent="0.25">
      <c r="G5320" s="101"/>
      <c r="H5320" s="100"/>
    </row>
    <row r="5321" spans="7:8" x14ac:dyDescent="0.25">
      <c r="G5321" s="101"/>
      <c r="H5321" s="100"/>
    </row>
    <row r="5322" spans="7:8" x14ac:dyDescent="0.25">
      <c r="G5322" s="101"/>
      <c r="H5322" s="100"/>
    </row>
    <row r="5323" spans="7:8" x14ac:dyDescent="0.25">
      <c r="G5323" s="101"/>
      <c r="H5323" s="100"/>
    </row>
    <row r="5324" spans="7:8" x14ac:dyDescent="0.25">
      <c r="G5324" s="101"/>
      <c r="H5324" s="100"/>
    </row>
    <row r="5325" spans="7:8" x14ac:dyDescent="0.25">
      <c r="G5325" s="101"/>
      <c r="H5325" s="100"/>
    </row>
    <row r="5326" spans="7:8" x14ac:dyDescent="0.25">
      <c r="G5326" s="101"/>
      <c r="H5326" s="100"/>
    </row>
    <row r="5327" spans="7:8" x14ac:dyDescent="0.25">
      <c r="G5327" s="101"/>
      <c r="H5327" s="100"/>
    </row>
    <row r="5328" spans="7:8" x14ac:dyDescent="0.25">
      <c r="G5328" s="101"/>
      <c r="H5328" s="100"/>
    </row>
    <row r="5329" spans="7:8" x14ac:dyDescent="0.25">
      <c r="G5329" s="101"/>
      <c r="H5329" s="100"/>
    </row>
    <row r="5330" spans="7:8" x14ac:dyDescent="0.25">
      <c r="G5330" s="101"/>
      <c r="H5330" s="100"/>
    </row>
    <row r="5331" spans="7:8" x14ac:dyDescent="0.25">
      <c r="G5331" s="101"/>
      <c r="H5331" s="100"/>
    </row>
    <row r="5332" spans="7:8" x14ac:dyDescent="0.25">
      <c r="G5332" s="101"/>
      <c r="H5332" s="100"/>
    </row>
    <row r="5333" spans="7:8" x14ac:dyDescent="0.25">
      <c r="G5333" s="101"/>
      <c r="H5333" s="100"/>
    </row>
    <row r="5334" spans="7:8" x14ac:dyDescent="0.25">
      <c r="G5334" s="101"/>
      <c r="H5334" s="100"/>
    </row>
    <row r="5335" spans="7:8" x14ac:dyDescent="0.25">
      <c r="G5335" s="101"/>
      <c r="H5335" s="100"/>
    </row>
    <row r="5336" spans="7:8" x14ac:dyDescent="0.25">
      <c r="G5336" s="101"/>
      <c r="H5336" s="100"/>
    </row>
    <row r="5337" spans="7:8" x14ac:dyDescent="0.25">
      <c r="G5337" s="101"/>
      <c r="H5337" s="100"/>
    </row>
    <row r="5338" spans="7:8" x14ac:dyDescent="0.25">
      <c r="G5338" s="101"/>
      <c r="H5338" s="100"/>
    </row>
    <row r="5339" spans="7:8" x14ac:dyDescent="0.25">
      <c r="G5339" s="101"/>
      <c r="H5339" s="100"/>
    </row>
    <row r="5340" spans="7:8" x14ac:dyDescent="0.25">
      <c r="G5340" s="101"/>
      <c r="H5340" s="100"/>
    </row>
    <row r="5341" spans="7:8" x14ac:dyDescent="0.25">
      <c r="G5341" s="101"/>
      <c r="H5341" s="100"/>
    </row>
    <row r="5342" spans="7:8" x14ac:dyDescent="0.25">
      <c r="G5342" s="101"/>
      <c r="H5342" s="100"/>
    </row>
    <row r="5343" spans="7:8" x14ac:dyDescent="0.25">
      <c r="G5343" s="101"/>
      <c r="H5343" s="100"/>
    </row>
    <row r="5344" spans="7:8" x14ac:dyDescent="0.25">
      <c r="G5344" s="101"/>
      <c r="H5344" s="100"/>
    </row>
    <row r="5345" spans="7:8" x14ac:dyDescent="0.25">
      <c r="G5345" s="101"/>
      <c r="H5345" s="100"/>
    </row>
    <row r="5346" spans="7:8" x14ac:dyDescent="0.25">
      <c r="G5346" s="101"/>
      <c r="H5346" s="100"/>
    </row>
    <row r="5347" spans="7:8" x14ac:dyDescent="0.25">
      <c r="G5347" s="101"/>
      <c r="H5347" s="100"/>
    </row>
    <row r="5348" spans="7:8" x14ac:dyDescent="0.25">
      <c r="G5348" s="101"/>
      <c r="H5348" s="100"/>
    </row>
    <row r="5349" spans="7:8" x14ac:dyDescent="0.25">
      <c r="G5349" s="101"/>
      <c r="H5349" s="100"/>
    </row>
    <row r="5350" spans="7:8" x14ac:dyDescent="0.25">
      <c r="G5350" s="101"/>
      <c r="H5350" s="100"/>
    </row>
    <row r="5351" spans="7:8" x14ac:dyDescent="0.25">
      <c r="G5351" s="101"/>
      <c r="H5351" s="100"/>
    </row>
    <row r="5352" spans="7:8" x14ac:dyDescent="0.25">
      <c r="G5352" s="101"/>
      <c r="H5352" s="100"/>
    </row>
    <row r="5353" spans="7:8" x14ac:dyDescent="0.25">
      <c r="G5353" s="101"/>
      <c r="H5353" s="100"/>
    </row>
    <row r="5354" spans="7:8" x14ac:dyDescent="0.25">
      <c r="G5354" s="101"/>
      <c r="H5354" s="100"/>
    </row>
    <row r="5355" spans="7:8" x14ac:dyDescent="0.25">
      <c r="G5355" s="101"/>
      <c r="H5355" s="100"/>
    </row>
    <row r="5356" spans="7:8" x14ac:dyDescent="0.25">
      <c r="G5356" s="101"/>
      <c r="H5356" s="100"/>
    </row>
    <row r="5357" spans="7:8" x14ac:dyDescent="0.25">
      <c r="G5357" s="101"/>
      <c r="H5357" s="100"/>
    </row>
    <row r="5358" spans="7:8" x14ac:dyDescent="0.25">
      <c r="G5358" s="101"/>
      <c r="H5358" s="100"/>
    </row>
    <row r="5359" spans="7:8" x14ac:dyDescent="0.25">
      <c r="G5359" s="101"/>
      <c r="H5359" s="100"/>
    </row>
    <row r="5360" spans="7:8" x14ac:dyDescent="0.25">
      <c r="G5360" s="101"/>
      <c r="H5360" s="100"/>
    </row>
    <row r="5361" spans="7:8" x14ac:dyDescent="0.25">
      <c r="G5361" s="101"/>
      <c r="H5361" s="100"/>
    </row>
    <row r="5362" spans="7:8" x14ac:dyDescent="0.25">
      <c r="G5362" s="101"/>
      <c r="H5362" s="100"/>
    </row>
    <row r="5363" spans="7:8" x14ac:dyDescent="0.25">
      <c r="G5363" s="101"/>
      <c r="H5363" s="100"/>
    </row>
    <row r="5364" spans="7:8" x14ac:dyDescent="0.25">
      <c r="G5364" s="101"/>
      <c r="H5364" s="100"/>
    </row>
    <row r="5365" spans="7:8" x14ac:dyDescent="0.25">
      <c r="G5365" s="101"/>
      <c r="H5365" s="100"/>
    </row>
    <row r="5366" spans="7:8" x14ac:dyDescent="0.25">
      <c r="G5366" s="101"/>
      <c r="H5366" s="100"/>
    </row>
    <row r="5367" spans="7:8" x14ac:dyDescent="0.25">
      <c r="G5367" s="101"/>
      <c r="H5367" s="100"/>
    </row>
    <row r="5368" spans="7:8" x14ac:dyDescent="0.25">
      <c r="G5368" s="101"/>
      <c r="H5368" s="100"/>
    </row>
    <row r="5369" spans="7:8" x14ac:dyDescent="0.25">
      <c r="G5369" s="101"/>
      <c r="H5369" s="100"/>
    </row>
    <row r="5370" spans="7:8" x14ac:dyDescent="0.25">
      <c r="G5370" s="101"/>
      <c r="H5370" s="100"/>
    </row>
    <row r="5371" spans="7:8" x14ac:dyDescent="0.25">
      <c r="G5371" s="101"/>
      <c r="H5371" s="100"/>
    </row>
    <row r="5372" spans="7:8" x14ac:dyDescent="0.25">
      <c r="G5372" s="101"/>
      <c r="H5372" s="100"/>
    </row>
    <row r="5373" spans="7:8" x14ac:dyDescent="0.25">
      <c r="G5373" s="101"/>
      <c r="H5373" s="100"/>
    </row>
    <row r="5374" spans="7:8" x14ac:dyDescent="0.25">
      <c r="G5374" s="101"/>
      <c r="H5374" s="100"/>
    </row>
    <row r="5375" spans="7:8" x14ac:dyDescent="0.25">
      <c r="G5375" s="101"/>
      <c r="H5375" s="100"/>
    </row>
    <row r="5376" spans="7:8" x14ac:dyDescent="0.25">
      <c r="G5376" s="101"/>
      <c r="H5376" s="100"/>
    </row>
    <row r="5377" spans="7:8" x14ac:dyDescent="0.25">
      <c r="G5377" s="101"/>
      <c r="H5377" s="100"/>
    </row>
    <row r="5378" spans="7:8" x14ac:dyDescent="0.25">
      <c r="G5378" s="101"/>
      <c r="H5378" s="100"/>
    </row>
    <row r="5379" spans="7:8" x14ac:dyDescent="0.25">
      <c r="G5379" s="101"/>
      <c r="H5379" s="100"/>
    </row>
    <row r="5380" spans="7:8" x14ac:dyDescent="0.25">
      <c r="G5380" s="101"/>
      <c r="H5380" s="100"/>
    </row>
    <row r="5381" spans="7:8" x14ac:dyDescent="0.25">
      <c r="G5381" s="101"/>
      <c r="H5381" s="100"/>
    </row>
    <row r="5382" spans="7:8" x14ac:dyDescent="0.25">
      <c r="G5382" s="101"/>
      <c r="H5382" s="100"/>
    </row>
    <row r="5383" spans="7:8" x14ac:dyDescent="0.25">
      <c r="G5383" s="101"/>
      <c r="H5383" s="100"/>
    </row>
    <row r="5384" spans="7:8" x14ac:dyDescent="0.25">
      <c r="G5384" s="101"/>
      <c r="H5384" s="100"/>
    </row>
    <row r="5385" spans="7:8" x14ac:dyDescent="0.25">
      <c r="G5385" s="101"/>
      <c r="H5385" s="100"/>
    </row>
    <row r="5386" spans="7:8" x14ac:dyDescent="0.25">
      <c r="G5386" s="101"/>
      <c r="H5386" s="100"/>
    </row>
    <row r="5387" spans="7:8" x14ac:dyDescent="0.25">
      <c r="G5387" s="101"/>
      <c r="H5387" s="100"/>
    </row>
    <row r="5388" spans="7:8" x14ac:dyDescent="0.25">
      <c r="G5388" s="101"/>
      <c r="H5388" s="100"/>
    </row>
    <row r="5389" spans="7:8" x14ac:dyDescent="0.25">
      <c r="G5389" s="101"/>
      <c r="H5389" s="100"/>
    </row>
    <row r="5390" spans="7:8" x14ac:dyDescent="0.25">
      <c r="G5390" s="101"/>
      <c r="H5390" s="100"/>
    </row>
    <row r="5391" spans="7:8" x14ac:dyDescent="0.25">
      <c r="G5391" s="101"/>
      <c r="H5391" s="100"/>
    </row>
    <row r="5392" spans="7:8" x14ac:dyDescent="0.25">
      <c r="G5392" s="101"/>
      <c r="H5392" s="100"/>
    </row>
    <row r="5393" spans="7:8" x14ac:dyDescent="0.25">
      <c r="G5393" s="101"/>
      <c r="H5393" s="100"/>
    </row>
    <row r="5394" spans="7:8" x14ac:dyDescent="0.25">
      <c r="G5394" s="101"/>
      <c r="H5394" s="100"/>
    </row>
    <row r="5395" spans="7:8" x14ac:dyDescent="0.25">
      <c r="G5395" s="101"/>
      <c r="H5395" s="100"/>
    </row>
    <row r="5396" spans="7:8" x14ac:dyDescent="0.25">
      <c r="G5396" s="101"/>
      <c r="H5396" s="100"/>
    </row>
    <row r="5397" spans="7:8" x14ac:dyDescent="0.25">
      <c r="G5397" s="101"/>
      <c r="H5397" s="100"/>
    </row>
    <row r="5398" spans="7:8" x14ac:dyDescent="0.25">
      <c r="G5398" s="101"/>
      <c r="H5398" s="100"/>
    </row>
    <row r="5399" spans="7:8" x14ac:dyDescent="0.25">
      <c r="G5399" s="101"/>
      <c r="H5399" s="100"/>
    </row>
    <row r="5400" spans="7:8" x14ac:dyDescent="0.25">
      <c r="G5400" s="101"/>
      <c r="H5400" s="100"/>
    </row>
    <row r="5401" spans="7:8" x14ac:dyDescent="0.25">
      <c r="G5401" s="101"/>
      <c r="H5401" s="100"/>
    </row>
    <row r="5402" spans="7:8" x14ac:dyDescent="0.25">
      <c r="G5402" s="101"/>
      <c r="H5402" s="100"/>
    </row>
    <row r="5403" spans="7:8" x14ac:dyDescent="0.25">
      <c r="G5403" s="101"/>
      <c r="H5403" s="100"/>
    </row>
    <row r="5404" spans="7:8" x14ac:dyDescent="0.25">
      <c r="G5404" s="101"/>
      <c r="H5404" s="100"/>
    </row>
    <row r="5405" spans="7:8" x14ac:dyDescent="0.25">
      <c r="G5405" s="101"/>
      <c r="H5405" s="100"/>
    </row>
    <row r="5406" spans="7:8" x14ac:dyDescent="0.25">
      <c r="G5406" s="101"/>
      <c r="H5406" s="100"/>
    </row>
    <row r="5407" spans="7:8" x14ac:dyDescent="0.25">
      <c r="G5407" s="101"/>
      <c r="H5407" s="100"/>
    </row>
    <row r="5408" spans="7:8" x14ac:dyDescent="0.25">
      <c r="G5408" s="101"/>
      <c r="H5408" s="100"/>
    </row>
    <row r="5409" spans="7:8" x14ac:dyDescent="0.25">
      <c r="G5409" s="101"/>
      <c r="H5409" s="100"/>
    </row>
    <row r="5410" spans="7:8" x14ac:dyDescent="0.25">
      <c r="G5410" s="101"/>
      <c r="H5410" s="100"/>
    </row>
    <row r="5411" spans="7:8" x14ac:dyDescent="0.25">
      <c r="G5411" s="101"/>
      <c r="H5411" s="100"/>
    </row>
    <row r="5412" spans="7:8" x14ac:dyDescent="0.25">
      <c r="G5412" s="101"/>
      <c r="H5412" s="100"/>
    </row>
    <row r="5413" spans="7:8" x14ac:dyDescent="0.25">
      <c r="G5413" s="101"/>
      <c r="H5413" s="100"/>
    </row>
    <row r="5414" spans="7:8" x14ac:dyDescent="0.25">
      <c r="G5414" s="101"/>
      <c r="H5414" s="100"/>
    </row>
    <row r="5415" spans="7:8" x14ac:dyDescent="0.25">
      <c r="G5415" s="101"/>
      <c r="H5415" s="100"/>
    </row>
    <row r="5416" spans="7:8" x14ac:dyDescent="0.25">
      <c r="G5416" s="101"/>
      <c r="H5416" s="100"/>
    </row>
    <row r="5417" spans="7:8" x14ac:dyDescent="0.25">
      <c r="G5417" s="101"/>
      <c r="H5417" s="100"/>
    </row>
    <row r="5418" spans="7:8" x14ac:dyDescent="0.25">
      <c r="G5418" s="101"/>
      <c r="H5418" s="100"/>
    </row>
    <row r="5419" spans="7:8" x14ac:dyDescent="0.25">
      <c r="G5419" s="101"/>
      <c r="H5419" s="100"/>
    </row>
    <row r="5420" spans="7:8" x14ac:dyDescent="0.25">
      <c r="G5420" s="101"/>
      <c r="H5420" s="100"/>
    </row>
    <row r="5421" spans="7:8" x14ac:dyDescent="0.25">
      <c r="G5421" s="101"/>
      <c r="H5421" s="100"/>
    </row>
    <row r="5422" spans="7:8" x14ac:dyDescent="0.25">
      <c r="G5422" s="101"/>
      <c r="H5422" s="100"/>
    </row>
    <row r="5423" spans="7:8" x14ac:dyDescent="0.25">
      <c r="G5423" s="101"/>
      <c r="H5423" s="100"/>
    </row>
    <row r="5424" spans="7:8" x14ac:dyDescent="0.25">
      <c r="G5424" s="101"/>
      <c r="H5424" s="100"/>
    </row>
    <row r="5425" spans="7:8" x14ac:dyDescent="0.25">
      <c r="G5425" s="101"/>
      <c r="H5425" s="100"/>
    </row>
    <row r="5426" spans="7:8" x14ac:dyDescent="0.25">
      <c r="G5426" s="101"/>
      <c r="H5426" s="100"/>
    </row>
    <row r="5427" spans="7:8" x14ac:dyDescent="0.25">
      <c r="G5427" s="101"/>
      <c r="H5427" s="100"/>
    </row>
    <row r="5428" spans="7:8" x14ac:dyDescent="0.25">
      <c r="G5428" s="101"/>
      <c r="H5428" s="100"/>
    </row>
    <row r="5429" spans="7:8" x14ac:dyDescent="0.25">
      <c r="G5429" s="101"/>
      <c r="H5429" s="100"/>
    </row>
    <row r="5430" spans="7:8" x14ac:dyDescent="0.25">
      <c r="G5430" s="101"/>
      <c r="H5430" s="100"/>
    </row>
    <row r="5431" spans="7:8" x14ac:dyDescent="0.25">
      <c r="G5431" s="101"/>
      <c r="H5431" s="100"/>
    </row>
    <row r="5432" spans="7:8" x14ac:dyDescent="0.25">
      <c r="G5432" s="101"/>
      <c r="H5432" s="100"/>
    </row>
    <row r="5433" spans="7:8" x14ac:dyDescent="0.25">
      <c r="G5433" s="101"/>
      <c r="H5433" s="100"/>
    </row>
    <row r="5434" spans="7:8" x14ac:dyDescent="0.25">
      <c r="G5434" s="101"/>
      <c r="H5434" s="100"/>
    </row>
    <row r="5435" spans="7:8" x14ac:dyDescent="0.25">
      <c r="G5435" s="101"/>
      <c r="H5435" s="100"/>
    </row>
    <row r="5436" spans="7:8" x14ac:dyDescent="0.25">
      <c r="G5436" s="101"/>
      <c r="H5436" s="100"/>
    </row>
    <row r="5437" spans="7:8" x14ac:dyDescent="0.25">
      <c r="G5437" s="101"/>
      <c r="H5437" s="100"/>
    </row>
    <row r="5438" spans="7:8" x14ac:dyDescent="0.25">
      <c r="G5438" s="101"/>
      <c r="H5438" s="100"/>
    </row>
    <row r="5439" spans="7:8" x14ac:dyDescent="0.25">
      <c r="G5439" s="101"/>
      <c r="H5439" s="100"/>
    </row>
    <row r="5440" spans="7:8" x14ac:dyDescent="0.25">
      <c r="G5440" s="101"/>
      <c r="H5440" s="100"/>
    </row>
    <row r="5441" spans="7:8" x14ac:dyDescent="0.25">
      <c r="G5441" s="101"/>
      <c r="H5441" s="100"/>
    </row>
    <row r="5442" spans="7:8" x14ac:dyDescent="0.25">
      <c r="G5442" s="101"/>
      <c r="H5442" s="100"/>
    </row>
    <row r="5443" spans="7:8" x14ac:dyDescent="0.25">
      <c r="G5443" s="101"/>
      <c r="H5443" s="100"/>
    </row>
    <row r="5444" spans="7:8" x14ac:dyDescent="0.25">
      <c r="G5444" s="101"/>
      <c r="H5444" s="100"/>
    </row>
    <row r="5445" spans="7:8" x14ac:dyDescent="0.25">
      <c r="G5445" s="101"/>
      <c r="H5445" s="100"/>
    </row>
    <row r="5446" spans="7:8" x14ac:dyDescent="0.25">
      <c r="G5446" s="101"/>
      <c r="H5446" s="100"/>
    </row>
    <row r="5447" spans="7:8" x14ac:dyDescent="0.25">
      <c r="G5447" s="101"/>
      <c r="H5447" s="100"/>
    </row>
    <row r="5448" spans="7:8" x14ac:dyDescent="0.25">
      <c r="G5448" s="101"/>
      <c r="H5448" s="100"/>
    </row>
    <row r="5449" spans="7:8" x14ac:dyDescent="0.25">
      <c r="G5449" s="101"/>
      <c r="H5449" s="100"/>
    </row>
    <row r="5450" spans="7:8" x14ac:dyDescent="0.25">
      <c r="G5450" s="101"/>
      <c r="H5450" s="100"/>
    </row>
    <row r="5451" spans="7:8" x14ac:dyDescent="0.25">
      <c r="G5451" s="101"/>
      <c r="H5451" s="100"/>
    </row>
    <row r="5452" spans="7:8" x14ac:dyDescent="0.25">
      <c r="G5452" s="101"/>
      <c r="H5452" s="100"/>
    </row>
    <row r="5453" spans="7:8" x14ac:dyDescent="0.25">
      <c r="G5453" s="101"/>
      <c r="H5453" s="100"/>
    </row>
    <row r="5454" spans="7:8" x14ac:dyDescent="0.25">
      <c r="G5454" s="101"/>
      <c r="H5454" s="100"/>
    </row>
    <row r="5455" spans="7:8" x14ac:dyDescent="0.25">
      <c r="G5455" s="101"/>
      <c r="H5455" s="100"/>
    </row>
    <row r="5456" spans="7:8" x14ac:dyDescent="0.25">
      <c r="G5456" s="101"/>
      <c r="H5456" s="100"/>
    </row>
    <row r="5457" spans="7:8" x14ac:dyDescent="0.25">
      <c r="G5457" s="101"/>
      <c r="H5457" s="100"/>
    </row>
    <row r="5458" spans="7:8" x14ac:dyDescent="0.25">
      <c r="G5458" s="101"/>
      <c r="H5458" s="100"/>
    </row>
    <row r="5459" spans="7:8" x14ac:dyDescent="0.25">
      <c r="G5459" s="101"/>
      <c r="H5459" s="100"/>
    </row>
    <row r="5460" spans="7:8" x14ac:dyDescent="0.25">
      <c r="G5460" s="101"/>
      <c r="H5460" s="100"/>
    </row>
    <row r="5461" spans="7:8" x14ac:dyDescent="0.25">
      <c r="G5461" s="101"/>
      <c r="H5461" s="100"/>
    </row>
    <row r="5462" spans="7:8" x14ac:dyDescent="0.25">
      <c r="G5462" s="101"/>
      <c r="H5462" s="100"/>
    </row>
    <row r="5463" spans="7:8" x14ac:dyDescent="0.25">
      <c r="G5463" s="101"/>
      <c r="H5463" s="100"/>
    </row>
    <row r="5464" spans="7:8" x14ac:dyDescent="0.25">
      <c r="G5464" s="101"/>
      <c r="H5464" s="100"/>
    </row>
    <row r="5465" spans="7:8" x14ac:dyDescent="0.25">
      <c r="G5465" s="101"/>
      <c r="H5465" s="100"/>
    </row>
    <row r="5466" spans="7:8" x14ac:dyDescent="0.25">
      <c r="G5466" s="101"/>
      <c r="H5466" s="100"/>
    </row>
    <row r="5467" spans="7:8" x14ac:dyDescent="0.25">
      <c r="G5467" s="101"/>
      <c r="H5467" s="100"/>
    </row>
    <row r="5468" spans="7:8" x14ac:dyDescent="0.25">
      <c r="G5468" s="101"/>
      <c r="H5468" s="100"/>
    </row>
    <row r="5469" spans="7:8" x14ac:dyDescent="0.25">
      <c r="G5469" s="101"/>
      <c r="H5469" s="100"/>
    </row>
    <row r="5470" spans="7:8" x14ac:dyDescent="0.25">
      <c r="G5470" s="101"/>
      <c r="H5470" s="100"/>
    </row>
    <row r="5471" spans="7:8" x14ac:dyDescent="0.25">
      <c r="G5471" s="101"/>
      <c r="H5471" s="100"/>
    </row>
    <row r="5472" spans="7:8" x14ac:dyDescent="0.25">
      <c r="G5472" s="101"/>
      <c r="H5472" s="100"/>
    </row>
    <row r="5473" spans="7:8" x14ac:dyDescent="0.25">
      <c r="G5473" s="101"/>
      <c r="H5473" s="100"/>
    </row>
    <row r="5474" spans="7:8" x14ac:dyDescent="0.25">
      <c r="G5474" s="101"/>
      <c r="H5474" s="100"/>
    </row>
    <row r="5475" spans="7:8" x14ac:dyDescent="0.25">
      <c r="G5475" s="101"/>
      <c r="H5475" s="100"/>
    </row>
    <row r="5476" spans="7:8" x14ac:dyDescent="0.25">
      <c r="G5476" s="101"/>
      <c r="H5476" s="100"/>
    </row>
    <row r="5477" spans="7:8" x14ac:dyDescent="0.25">
      <c r="G5477" s="101"/>
      <c r="H5477" s="100"/>
    </row>
    <row r="5478" spans="7:8" x14ac:dyDescent="0.25">
      <c r="G5478" s="101"/>
      <c r="H5478" s="100"/>
    </row>
    <row r="5479" spans="7:8" x14ac:dyDescent="0.25">
      <c r="G5479" s="101"/>
      <c r="H5479" s="100"/>
    </row>
    <row r="5480" spans="7:8" x14ac:dyDescent="0.25">
      <c r="G5480" s="101"/>
      <c r="H5480" s="100"/>
    </row>
    <row r="5481" spans="7:8" x14ac:dyDescent="0.25">
      <c r="G5481" s="101"/>
      <c r="H5481" s="100"/>
    </row>
    <row r="5482" spans="7:8" x14ac:dyDescent="0.25">
      <c r="G5482" s="101"/>
      <c r="H5482" s="100"/>
    </row>
    <row r="5483" spans="7:8" x14ac:dyDescent="0.25">
      <c r="G5483" s="101"/>
      <c r="H5483" s="100"/>
    </row>
    <row r="5484" spans="7:8" x14ac:dyDescent="0.25">
      <c r="G5484" s="101"/>
      <c r="H5484" s="100"/>
    </row>
    <row r="5485" spans="7:8" x14ac:dyDescent="0.25">
      <c r="G5485" s="101"/>
      <c r="H5485" s="100"/>
    </row>
    <row r="5486" spans="7:8" x14ac:dyDescent="0.25">
      <c r="G5486" s="101"/>
      <c r="H5486" s="100"/>
    </row>
    <row r="5487" spans="7:8" x14ac:dyDescent="0.25">
      <c r="G5487" s="101"/>
      <c r="H5487" s="100"/>
    </row>
    <row r="5488" spans="7:8" x14ac:dyDescent="0.25">
      <c r="G5488" s="101"/>
      <c r="H5488" s="100"/>
    </row>
    <row r="5489" spans="7:8" x14ac:dyDescent="0.25">
      <c r="G5489" s="101"/>
      <c r="H5489" s="100"/>
    </row>
    <row r="5490" spans="7:8" x14ac:dyDescent="0.25">
      <c r="G5490" s="101"/>
      <c r="H5490" s="100"/>
    </row>
    <row r="5491" spans="7:8" x14ac:dyDescent="0.25">
      <c r="G5491" s="101"/>
      <c r="H5491" s="100"/>
    </row>
    <row r="5492" spans="7:8" x14ac:dyDescent="0.25">
      <c r="G5492" s="101"/>
      <c r="H5492" s="100"/>
    </row>
    <row r="5493" spans="7:8" x14ac:dyDescent="0.25">
      <c r="G5493" s="101"/>
      <c r="H5493" s="100"/>
    </row>
    <row r="5494" spans="7:8" x14ac:dyDescent="0.25">
      <c r="G5494" s="101"/>
      <c r="H5494" s="100"/>
    </row>
    <row r="5495" spans="7:8" x14ac:dyDescent="0.25">
      <c r="G5495" s="101"/>
      <c r="H5495" s="100"/>
    </row>
    <row r="5496" spans="7:8" x14ac:dyDescent="0.25">
      <c r="G5496" s="101"/>
      <c r="H5496" s="100"/>
    </row>
    <row r="5497" spans="7:8" x14ac:dyDescent="0.25">
      <c r="G5497" s="101"/>
      <c r="H5497" s="100"/>
    </row>
    <row r="5498" spans="7:8" x14ac:dyDescent="0.25">
      <c r="G5498" s="101"/>
      <c r="H5498" s="100"/>
    </row>
    <row r="5499" spans="7:8" x14ac:dyDescent="0.25">
      <c r="G5499" s="101"/>
      <c r="H5499" s="100"/>
    </row>
    <row r="5500" spans="7:8" x14ac:dyDescent="0.25">
      <c r="G5500" s="101"/>
      <c r="H5500" s="100"/>
    </row>
    <row r="5501" spans="7:8" x14ac:dyDescent="0.25">
      <c r="G5501" s="101"/>
      <c r="H5501" s="100"/>
    </row>
    <row r="5502" spans="7:8" x14ac:dyDescent="0.25">
      <c r="G5502" s="101"/>
      <c r="H5502" s="100"/>
    </row>
    <row r="5503" spans="7:8" x14ac:dyDescent="0.25">
      <c r="G5503" s="101"/>
      <c r="H5503" s="100"/>
    </row>
    <row r="5504" spans="7:8" x14ac:dyDescent="0.25">
      <c r="G5504" s="101"/>
      <c r="H5504" s="100"/>
    </row>
    <row r="5505" spans="7:8" x14ac:dyDescent="0.25">
      <c r="G5505" s="101"/>
      <c r="H5505" s="100"/>
    </row>
    <row r="5506" spans="7:8" x14ac:dyDescent="0.25">
      <c r="G5506" s="101"/>
      <c r="H5506" s="100"/>
    </row>
    <row r="5507" spans="7:8" x14ac:dyDescent="0.25">
      <c r="G5507" s="101"/>
      <c r="H5507" s="100"/>
    </row>
    <row r="5508" spans="7:8" x14ac:dyDescent="0.25">
      <c r="G5508" s="101"/>
      <c r="H5508" s="100"/>
    </row>
    <row r="5509" spans="7:8" x14ac:dyDescent="0.25">
      <c r="G5509" s="101"/>
      <c r="H5509" s="100"/>
    </row>
    <row r="5510" spans="7:8" x14ac:dyDescent="0.25">
      <c r="G5510" s="101"/>
      <c r="H5510" s="100"/>
    </row>
    <row r="5511" spans="7:8" x14ac:dyDescent="0.25">
      <c r="G5511" s="101"/>
      <c r="H5511" s="100"/>
    </row>
    <row r="5512" spans="7:8" x14ac:dyDescent="0.25">
      <c r="G5512" s="101"/>
      <c r="H5512" s="100"/>
    </row>
    <row r="5513" spans="7:8" x14ac:dyDescent="0.25">
      <c r="G5513" s="101"/>
      <c r="H5513" s="100"/>
    </row>
    <row r="5514" spans="7:8" x14ac:dyDescent="0.25">
      <c r="G5514" s="101"/>
      <c r="H5514" s="100"/>
    </row>
    <row r="5515" spans="7:8" x14ac:dyDescent="0.25">
      <c r="G5515" s="101"/>
      <c r="H5515" s="100"/>
    </row>
    <row r="5516" spans="7:8" x14ac:dyDescent="0.25">
      <c r="G5516" s="101"/>
      <c r="H5516" s="100"/>
    </row>
    <row r="5517" spans="7:8" x14ac:dyDescent="0.25">
      <c r="G5517" s="101"/>
      <c r="H5517" s="100"/>
    </row>
    <row r="5518" spans="7:8" x14ac:dyDescent="0.25">
      <c r="G5518" s="101"/>
      <c r="H5518" s="100"/>
    </row>
    <row r="5519" spans="7:8" x14ac:dyDescent="0.25">
      <c r="G5519" s="101"/>
      <c r="H5519" s="100"/>
    </row>
    <row r="5520" spans="7:8" x14ac:dyDescent="0.25">
      <c r="G5520" s="101"/>
      <c r="H5520" s="100"/>
    </row>
    <row r="5521" spans="7:8" x14ac:dyDescent="0.25">
      <c r="G5521" s="101"/>
      <c r="H5521" s="100"/>
    </row>
    <row r="5522" spans="7:8" x14ac:dyDescent="0.25">
      <c r="G5522" s="101"/>
      <c r="H5522" s="100"/>
    </row>
    <row r="5523" spans="7:8" x14ac:dyDescent="0.25">
      <c r="G5523" s="101"/>
      <c r="H5523" s="100"/>
    </row>
    <row r="5524" spans="7:8" x14ac:dyDescent="0.25">
      <c r="G5524" s="101"/>
      <c r="H5524" s="100"/>
    </row>
    <row r="5525" spans="7:8" x14ac:dyDescent="0.25">
      <c r="G5525" s="101"/>
      <c r="H5525" s="100"/>
    </row>
    <row r="5526" spans="7:8" x14ac:dyDescent="0.25">
      <c r="G5526" s="101"/>
      <c r="H5526" s="100"/>
    </row>
    <row r="5527" spans="7:8" x14ac:dyDescent="0.25">
      <c r="G5527" s="101"/>
      <c r="H5527" s="100"/>
    </row>
    <row r="5528" spans="7:8" x14ac:dyDescent="0.25">
      <c r="G5528" s="101"/>
      <c r="H5528" s="100"/>
    </row>
    <row r="5529" spans="7:8" x14ac:dyDescent="0.25">
      <c r="G5529" s="101"/>
      <c r="H5529" s="100"/>
    </row>
    <row r="5530" spans="7:8" x14ac:dyDescent="0.25">
      <c r="G5530" s="101"/>
      <c r="H5530" s="100"/>
    </row>
    <row r="5531" spans="7:8" x14ac:dyDescent="0.25">
      <c r="G5531" s="101"/>
      <c r="H5531" s="100"/>
    </row>
    <row r="5532" spans="7:8" x14ac:dyDescent="0.25">
      <c r="G5532" s="101"/>
      <c r="H5532" s="100"/>
    </row>
    <row r="5533" spans="7:8" x14ac:dyDescent="0.25">
      <c r="G5533" s="101"/>
      <c r="H5533" s="100"/>
    </row>
    <row r="5534" spans="7:8" x14ac:dyDescent="0.25">
      <c r="G5534" s="101"/>
      <c r="H5534" s="100"/>
    </row>
    <row r="5535" spans="7:8" x14ac:dyDescent="0.25">
      <c r="G5535" s="101"/>
      <c r="H5535" s="100"/>
    </row>
    <row r="5536" spans="7:8" x14ac:dyDescent="0.25">
      <c r="G5536" s="101"/>
      <c r="H5536" s="100"/>
    </row>
    <row r="5537" spans="7:8" x14ac:dyDescent="0.25">
      <c r="G5537" s="101"/>
      <c r="H5537" s="100"/>
    </row>
    <row r="5538" spans="7:8" x14ac:dyDescent="0.25">
      <c r="G5538" s="101"/>
      <c r="H5538" s="100"/>
    </row>
    <row r="5539" spans="7:8" x14ac:dyDescent="0.25">
      <c r="G5539" s="101"/>
      <c r="H5539" s="100"/>
    </row>
    <row r="5540" spans="7:8" x14ac:dyDescent="0.25">
      <c r="G5540" s="101"/>
      <c r="H5540" s="100"/>
    </row>
    <row r="5541" spans="7:8" x14ac:dyDescent="0.25">
      <c r="G5541" s="101"/>
      <c r="H5541" s="100"/>
    </row>
    <row r="5542" spans="7:8" x14ac:dyDescent="0.25">
      <c r="G5542" s="101"/>
      <c r="H5542" s="100"/>
    </row>
    <row r="5543" spans="7:8" x14ac:dyDescent="0.25">
      <c r="G5543" s="101"/>
      <c r="H5543" s="100"/>
    </row>
    <row r="5544" spans="7:8" x14ac:dyDescent="0.25">
      <c r="G5544" s="101"/>
      <c r="H5544" s="100"/>
    </row>
    <row r="5545" spans="7:8" x14ac:dyDescent="0.25">
      <c r="G5545" s="101"/>
      <c r="H5545" s="100"/>
    </row>
    <row r="5546" spans="7:8" x14ac:dyDescent="0.25">
      <c r="G5546" s="101"/>
      <c r="H5546" s="100"/>
    </row>
    <row r="5547" spans="7:8" x14ac:dyDescent="0.25">
      <c r="G5547" s="101"/>
      <c r="H5547" s="100"/>
    </row>
    <row r="5548" spans="7:8" x14ac:dyDescent="0.25">
      <c r="G5548" s="101"/>
      <c r="H5548" s="100"/>
    </row>
    <row r="5549" spans="7:8" x14ac:dyDescent="0.25">
      <c r="G5549" s="101"/>
      <c r="H5549" s="100"/>
    </row>
    <row r="5550" spans="7:8" x14ac:dyDescent="0.25">
      <c r="G5550" s="101"/>
      <c r="H5550" s="100"/>
    </row>
    <row r="5551" spans="7:8" x14ac:dyDescent="0.25">
      <c r="G5551" s="101"/>
      <c r="H5551" s="100"/>
    </row>
    <row r="5552" spans="7:8" x14ac:dyDescent="0.25">
      <c r="G5552" s="101"/>
      <c r="H5552" s="100"/>
    </row>
    <row r="5553" spans="7:8" x14ac:dyDescent="0.25">
      <c r="G5553" s="101"/>
      <c r="H5553" s="100"/>
    </row>
    <row r="5554" spans="7:8" x14ac:dyDescent="0.25">
      <c r="G5554" s="101"/>
      <c r="H5554" s="100"/>
    </row>
    <row r="5555" spans="7:8" x14ac:dyDescent="0.25">
      <c r="G5555" s="101"/>
      <c r="H5555" s="100"/>
    </row>
    <row r="5556" spans="7:8" x14ac:dyDescent="0.25">
      <c r="G5556" s="101"/>
      <c r="H5556" s="100"/>
    </row>
    <row r="5557" spans="7:8" x14ac:dyDescent="0.25">
      <c r="G5557" s="101"/>
      <c r="H5557" s="100"/>
    </row>
    <row r="5558" spans="7:8" x14ac:dyDescent="0.25">
      <c r="G5558" s="101"/>
      <c r="H5558" s="100"/>
    </row>
    <row r="5559" spans="7:8" x14ac:dyDescent="0.25">
      <c r="G5559" s="101"/>
      <c r="H5559" s="100"/>
    </row>
    <row r="5560" spans="7:8" x14ac:dyDescent="0.25">
      <c r="G5560" s="101"/>
      <c r="H5560" s="100"/>
    </row>
    <row r="5561" spans="7:8" x14ac:dyDescent="0.25">
      <c r="G5561" s="101"/>
      <c r="H5561" s="100"/>
    </row>
    <row r="5562" spans="7:8" x14ac:dyDescent="0.25">
      <c r="G5562" s="101"/>
      <c r="H5562" s="100"/>
    </row>
    <row r="5563" spans="7:8" x14ac:dyDescent="0.25">
      <c r="G5563" s="101"/>
      <c r="H5563" s="100"/>
    </row>
    <row r="5564" spans="7:8" x14ac:dyDescent="0.25">
      <c r="G5564" s="101"/>
      <c r="H5564" s="100"/>
    </row>
    <row r="5565" spans="7:8" x14ac:dyDescent="0.25">
      <c r="G5565" s="101"/>
      <c r="H5565" s="100"/>
    </row>
    <row r="5566" spans="7:8" x14ac:dyDescent="0.25">
      <c r="G5566" s="101"/>
      <c r="H5566" s="100"/>
    </row>
    <row r="5567" spans="7:8" x14ac:dyDescent="0.25">
      <c r="G5567" s="101"/>
      <c r="H5567" s="100"/>
    </row>
    <row r="5568" spans="7:8" x14ac:dyDescent="0.25">
      <c r="G5568" s="101"/>
      <c r="H5568" s="100"/>
    </row>
    <row r="5569" spans="7:8" x14ac:dyDescent="0.25">
      <c r="G5569" s="101"/>
      <c r="H5569" s="100"/>
    </row>
    <row r="5570" spans="7:8" x14ac:dyDescent="0.25">
      <c r="G5570" s="101"/>
      <c r="H5570" s="100"/>
    </row>
    <row r="5571" spans="7:8" x14ac:dyDescent="0.25">
      <c r="G5571" s="101"/>
      <c r="H5571" s="100"/>
    </row>
    <row r="5572" spans="7:8" x14ac:dyDescent="0.25">
      <c r="G5572" s="101"/>
      <c r="H5572" s="100"/>
    </row>
    <row r="5573" spans="7:8" x14ac:dyDescent="0.25">
      <c r="G5573" s="101"/>
      <c r="H5573" s="100"/>
    </row>
    <row r="5574" spans="7:8" x14ac:dyDescent="0.25">
      <c r="G5574" s="101"/>
      <c r="H5574" s="100"/>
    </row>
    <row r="5575" spans="7:8" x14ac:dyDescent="0.25">
      <c r="G5575" s="101"/>
      <c r="H5575" s="100"/>
    </row>
    <row r="5576" spans="7:8" x14ac:dyDescent="0.25">
      <c r="G5576" s="101"/>
      <c r="H5576" s="100"/>
    </row>
    <row r="5577" spans="7:8" x14ac:dyDescent="0.25">
      <c r="G5577" s="101"/>
      <c r="H5577" s="100"/>
    </row>
    <row r="5578" spans="7:8" x14ac:dyDescent="0.25">
      <c r="G5578" s="101"/>
      <c r="H5578" s="100"/>
    </row>
    <row r="5579" spans="7:8" x14ac:dyDescent="0.25">
      <c r="G5579" s="101"/>
      <c r="H5579" s="100"/>
    </row>
    <row r="5580" spans="7:8" x14ac:dyDescent="0.25">
      <c r="G5580" s="101"/>
      <c r="H5580" s="100"/>
    </row>
    <row r="5581" spans="7:8" x14ac:dyDescent="0.25">
      <c r="G5581" s="101"/>
      <c r="H5581" s="100"/>
    </row>
    <row r="5582" spans="7:8" x14ac:dyDescent="0.25">
      <c r="G5582" s="101"/>
      <c r="H5582" s="100"/>
    </row>
    <row r="5583" spans="7:8" x14ac:dyDescent="0.25">
      <c r="G5583" s="101"/>
      <c r="H5583" s="100"/>
    </row>
    <row r="5584" spans="7:8" x14ac:dyDescent="0.25">
      <c r="G5584" s="101"/>
      <c r="H5584" s="100"/>
    </row>
    <row r="5585" spans="7:8" x14ac:dyDescent="0.25">
      <c r="G5585" s="101"/>
      <c r="H5585" s="100"/>
    </row>
    <row r="5586" spans="7:8" x14ac:dyDescent="0.25">
      <c r="G5586" s="101"/>
      <c r="H5586" s="100"/>
    </row>
    <row r="5587" spans="7:8" x14ac:dyDescent="0.25">
      <c r="G5587" s="101"/>
      <c r="H5587" s="100"/>
    </row>
    <row r="5588" spans="7:8" x14ac:dyDescent="0.25">
      <c r="G5588" s="101"/>
      <c r="H5588" s="100"/>
    </row>
    <row r="5589" spans="7:8" x14ac:dyDescent="0.25">
      <c r="G5589" s="101"/>
      <c r="H5589" s="100"/>
    </row>
    <row r="5590" spans="7:8" x14ac:dyDescent="0.25">
      <c r="G5590" s="101"/>
      <c r="H5590" s="100"/>
    </row>
    <row r="5591" spans="7:8" x14ac:dyDescent="0.25">
      <c r="G5591" s="101"/>
      <c r="H5591" s="100"/>
    </row>
    <row r="5592" spans="7:8" x14ac:dyDescent="0.25">
      <c r="G5592" s="101"/>
      <c r="H5592" s="100"/>
    </row>
    <row r="5593" spans="7:8" x14ac:dyDescent="0.25">
      <c r="G5593" s="101"/>
      <c r="H5593" s="100"/>
    </row>
    <row r="5594" spans="7:8" x14ac:dyDescent="0.25">
      <c r="G5594" s="101"/>
      <c r="H5594" s="100"/>
    </row>
    <row r="5595" spans="7:8" x14ac:dyDescent="0.25">
      <c r="G5595" s="101"/>
      <c r="H5595" s="100"/>
    </row>
    <row r="5596" spans="7:8" x14ac:dyDescent="0.25">
      <c r="G5596" s="101"/>
      <c r="H5596" s="100"/>
    </row>
    <row r="5597" spans="7:8" x14ac:dyDescent="0.25">
      <c r="G5597" s="101"/>
      <c r="H5597" s="100"/>
    </row>
    <row r="5598" spans="7:8" x14ac:dyDescent="0.25">
      <c r="G5598" s="101"/>
      <c r="H5598" s="100"/>
    </row>
    <row r="5599" spans="7:8" x14ac:dyDescent="0.25">
      <c r="G5599" s="101"/>
      <c r="H5599" s="100"/>
    </row>
    <row r="5600" spans="7:8" x14ac:dyDescent="0.25">
      <c r="G5600" s="101"/>
      <c r="H5600" s="100"/>
    </row>
    <row r="5601" spans="7:8" x14ac:dyDescent="0.25">
      <c r="G5601" s="101"/>
      <c r="H5601" s="100"/>
    </row>
    <row r="5602" spans="7:8" x14ac:dyDescent="0.25">
      <c r="G5602" s="101"/>
      <c r="H5602" s="100"/>
    </row>
    <row r="5603" spans="7:8" x14ac:dyDescent="0.25">
      <c r="G5603" s="101"/>
      <c r="H5603" s="100"/>
    </row>
    <row r="5604" spans="7:8" x14ac:dyDescent="0.25">
      <c r="G5604" s="101"/>
      <c r="H5604" s="100"/>
    </row>
    <row r="5605" spans="7:8" x14ac:dyDescent="0.25">
      <c r="G5605" s="101"/>
      <c r="H5605" s="100"/>
    </row>
    <row r="5606" spans="7:8" x14ac:dyDescent="0.25">
      <c r="G5606" s="101"/>
      <c r="H5606" s="100"/>
    </row>
    <row r="5607" spans="7:8" x14ac:dyDescent="0.25">
      <c r="G5607" s="101"/>
      <c r="H5607" s="100"/>
    </row>
    <row r="5608" spans="7:8" x14ac:dyDescent="0.25">
      <c r="G5608" s="101"/>
      <c r="H5608" s="100"/>
    </row>
    <row r="5609" spans="7:8" x14ac:dyDescent="0.25">
      <c r="G5609" s="101"/>
      <c r="H5609" s="100"/>
    </row>
    <row r="5610" spans="7:8" x14ac:dyDescent="0.25">
      <c r="G5610" s="101"/>
      <c r="H5610" s="100"/>
    </row>
    <row r="5611" spans="7:8" x14ac:dyDescent="0.25">
      <c r="G5611" s="101"/>
      <c r="H5611" s="100"/>
    </row>
    <row r="5612" spans="7:8" x14ac:dyDescent="0.25">
      <c r="G5612" s="101"/>
      <c r="H5612" s="100"/>
    </row>
    <row r="5613" spans="7:8" x14ac:dyDescent="0.25">
      <c r="G5613" s="101"/>
      <c r="H5613" s="100"/>
    </row>
    <row r="5614" spans="7:8" x14ac:dyDescent="0.25">
      <c r="G5614" s="101"/>
      <c r="H5614" s="100"/>
    </row>
    <row r="5615" spans="7:8" x14ac:dyDescent="0.25">
      <c r="G5615" s="101"/>
      <c r="H5615" s="100"/>
    </row>
    <row r="5616" spans="7:8" x14ac:dyDescent="0.25">
      <c r="G5616" s="101"/>
      <c r="H5616" s="100"/>
    </row>
    <row r="5617" spans="7:8" x14ac:dyDescent="0.25">
      <c r="G5617" s="101"/>
      <c r="H5617" s="100"/>
    </row>
    <row r="5618" spans="7:8" x14ac:dyDescent="0.25">
      <c r="G5618" s="101"/>
      <c r="H5618" s="100"/>
    </row>
    <row r="5619" spans="7:8" x14ac:dyDescent="0.25">
      <c r="G5619" s="101"/>
      <c r="H5619" s="100"/>
    </row>
    <row r="5620" spans="7:8" x14ac:dyDescent="0.25">
      <c r="G5620" s="101"/>
      <c r="H5620" s="100"/>
    </row>
    <row r="5621" spans="7:8" x14ac:dyDescent="0.25">
      <c r="G5621" s="101"/>
      <c r="H5621" s="100"/>
    </row>
    <row r="5622" spans="7:8" x14ac:dyDescent="0.25">
      <c r="G5622" s="101"/>
      <c r="H5622" s="100"/>
    </row>
    <row r="5623" spans="7:8" x14ac:dyDescent="0.25">
      <c r="G5623" s="101"/>
      <c r="H5623" s="100"/>
    </row>
    <row r="5624" spans="7:8" x14ac:dyDescent="0.25">
      <c r="G5624" s="101"/>
      <c r="H5624" s="100"/>
    </row>
    <row r="5625" spans="7:8" x14ac:dyDescent="0.25">
      <c r="G5625" s="101"/>
      <c r="H5625" s="100"/>
    </row>
    <row r="5626" spans="7:8" x14ac:dyDescent="0.25">
      <c r="G5626" s="101"/>
      <c r="H5626" s="100"/>
    </row>
    <row r="5627" spans="7:8" x14ac:dyDescent="0.25">
      <c r="G5627" s="101"/>
      <c r="H5627" s="100"/>
    </row>
    <row r="5628" spans="7:8" x14ac:dyDescent="0.25">
      <c r="G5628" s="101"/>
      <c r="H5628" s="100"/>
    </row>
    <row r="5629" spans="7:8" x14ac:dyDescent="0.25">
      <c r="G5629" s="101"/>
      <c r="H5629" s="100"/>
    </row>
    <row r="5630" spans="7:8" x14ac:dyDescent="0.25">
      <c r="G5630" s="101"/>
      <c r="H5630" s="100"/>
    </row>
    <row r="5631" spans="7:8" x14ac:dyDescent="0.25">
      <c r="G5631" s="101"/>
      <c r="H5631" s="100"/>
    </row>
    <row r="5632" spans="7:8" x14ac:dyDescent="0.25">
      <c r="G5632" s="101"/>
      <c r="H5632" s="100"/>
    </row>
    <row r="5633" spans="7:8" x14ac:dyDescent="0.25">
      <c r="G5633" s="101"/>
      <c r="H5633" s="100"/>
    </row>
    <row r="5634" spans="7:8" x14ac:dyDescent="0.25">
      <c r="G5634" s="101"/>
      <c r="H5634" s="100"/>
    </row>
    <row r="5635" spans="7:8" x14ac:dyDescent="0.25">
      <c r="G5635" s="101"/>
      <c r="H5635" s="100"/>
    </row>
    <row r="5636" spans="7:8" x14ac:dyDescent="0.25">
      <c r="G5636" s="101"/>
      <c r="H5636" s="100"/>
    </row>
    <row r="5637" spans="7:8" x14ac:dyDescent="0.25">
      <c r="G5637" s="101"/>
      <c r="H5637" s="100"/>
    </row>
    <row r="5638" spans="7:8" x14ac:dyDescent="0.25">
      <c r="G5638" s="101"/>
      <c r="H5638" s="100"/>
    </row>
    <row r="5639" spans="7:8" x14ac:dyDescent="0.25">
      <c r="G5639" s="101"/>
      <c r="H5639" s="100"/>
    </row>
    <row r="5640" spans="7:8" x14ac:dyDescent="0.25">
      <c r="G5640" s="101"/>
      <c r="H5640" s="100"/>
    </row>
    <row r="5641" spans="7:8" x14ac:dyDescent="0.25">
      <c r="G5641" s="101"/>
      <c r="H5641" s="100"/>
    </row>
    <row r="5642" spans="7:8" x14ac:dyDescent="0.25">
      <c r="G5642" s="101"/>
      <c r="H5642" s="100"/>
    </row>
    <row r="5643" spans="7:8" x14ac:dyDescent="0.25">
      <c r="G5643" s="101"/>
      <c r="H5643" s="100"/>
    </row>
    <row r="5644" spans="7:8" x14ac:dyDescent="0.25">
      <c r="G5644" s="101"/>
      <c r="H5644" s="100"/>
    </row>
    <row r="5645" spans="7:8" x14ac:dyDescent="0.25">
      <c r="G5645" s="101"/>
      <c r="H5645" s="100"/>
    </row>
    <row r="5646" spans="7:8" x14ac:dyDescent="0.25">
      <c r="G5646" s="101"/>
      <c r="H5646" s="100"/>
    </row>
    <row r="5647" spans="7:8" x14ac:dyDescent="0.25">
      <c r="G5647" s="101"/>
      <c r="H5647" s="100"/>
    </row>
    <row r="5648" spans="7:8" x14ac:dyDescent="0.25">
      <c r="G5648" s="101"/>
      <c r="H5648" s="100"/>
    </row>
    <row r="5649" spans="7:8" x14ac:dyDescent="0.25">
      <c r="G5649" s="101"/>
      <c r="H5649" s="100"/>
    </row>
    <row r="5650" spans="7:8" x14ac:dyDescent="0.25">
      <c r="G5650" s="101"/>
      <c r="H5650" s="100"/>
    </row>
    <row r="5651" spans="7:8" x14ac:dyDescent="0.25">
      <c r="G5651" s="101"/>
      <c r="H5651" s="100"/>
    </row>
    <row r="5652" spans="7:8" x14ac:dyDescent="0.25">
      <c r="G5652" s="101"/>
      <c r="H5652" s="100"/>
    </row>
    <row r="5653" spans="7:8" x14ac:dyDescent="0.25">
      <c r="G5653" s="101"/>
      <c r="H5653" s="100"/>
    </row>
    <row r="5654" spans="7:8" x14ac:dyDescent="0.25">
      <c r="G5654" s="101"/>
      <c r="H5654" s="100"/>
    </row>
    <row r="5655" spans="7:8" x14ac:dyDescent="0.25">
      <c r="G5655" s="101"/>
      <c r="H5655" s="100"/>
    </row>
    <row r="5656" spans="7:8" x14ac:dyDescent="0.25">
      <c r="G5656" s="101"/>
      <c r="H5656" s="100"/>
    </row>
    <row r="5657" spans="7:8" x14ac:dyDescent="0.25">
      <c r="G5657" s="101"/>
      <c r="H5657" s="100"/>
    </row>
    <row r="5658" spans="7:8" x14ac:dyDescent="0.25">
      <c r="G5658" s="101"/>
      <c r="H5658" s="100"/>
    </row>
    <row r="5659" spans="7:8" x14ac:dyDescent="0.25">
      <c r="G5659" s="101"/>
      <c r="H5659" s="100"/>
    </row>
    <row r="5660" spans="7:8" x14ac:dyDescent="0.25">
      <c r="G5660" s="101"/>
      <c r="H5660" s="100"/>
    </row>
    <row r="5661" spans="7:8" x14ac:dyDescent="0.25">
      <c r="G5661" s="101"/>
      <c r="H5661" s="100"/>
    </row>
    <row r="5662" spans="7:8" x14ac:dyDescent="0.25">
      <c r="G5662" s="101"/>
      <c r="H5662" s="100"/>
    </row>
    <row r="5663" spans="7:8" x14ac:dyDescent="0.25">
      <c r="G5663" s="101"/>
      <c r="H5663" s="100"/>
    </row>
    <row r="5664" spans="7:8" x14ac:dyDescent="0.25">
      <c r="G5664" s="101"/>
      <c r="H5664" s="100"/>
    </row>
    <row r="5665" spans="7:8" x14ac:dyDescent="0.25">
      <c r="G5665" s="101"/>
      <c r="H5665" s="100"/>
    </row>
    <row r="5666" spans="7:8" x14ac:dyDescent="0.25">
      <c r="G5666" s="101"/>
      <c r="H5666" s="100"/>
    </row>
    <row r="5667" spans="7:8" x14ac:dyDescent="0.25">
      <c r="G5667" s="101"/>
      <c r="H5667" s="100"/>
    </row>
    <row r="5668" spans="7:8" x14ac:dyDescent="0.25">
      <c r="G5668" s="101"/>
      <c r="H5668" s="100"/>
    </row>
    <row r="5669" spans="7:8" x14ac:dyDescent="0.25">
      <c r="G5669" s="101"/>
      <c r="H5669" s="100"/>
    </row>
    <row r="5670" spans="7:8" x14ac:dyDescent="0.25">
      <c r="G5670" s="101"/>
      <c r="H5670" s="100"/>
    </row>
    <row r="5671" spans="7:8" x14ac:dyDescent="0.25">
      <c r="G5671" s="101"/>
      <c r="H5671" s="100"/>
    </row>
    <row r="5672" spans="7:8" x14ac:dyDescent="0.25">
      <c r="G5672" s="101"/>
      <c r="H5672" s="100"/>
    </row>
    <row r="5673" spans="7:8" x14ac:dyDescent="0.25">
      <c r="G5673" s="101"/>
      <c r="H5673" s="100"/>
    </row>
    <row r="5674" spans="7:8" x14ac:dyDescent="0.25">
      <c r="G5674" s="101"/>
      <c r="H5674" s="100"/>
    </row>
    <row r="5675" spans="7:8" x14ac:dyDescent="0.25">
      <c r="G5675" s="101"/>
      <c r="H5675" s="100"/>
    </row>
    <row r="5676" spans="7:8" x14ac:dyDescent="0.25">
      <c r="G5676" s="101"/>
      <c r="H5676" s="100"/>
    </row>
    <row r="5677" spans="7:8" x14ac:dyDescent="0.25">
      <c r="G5677" s="101"/>
      <c r="H5677" s="100"/>
    </row>
    <row r="5678" spans="7:8" x14ac:dyDescent="0.25">
      <c r="G5678" s="101"/>
      <c r="H5678" s="100"/>
    </row>
    <row r="5679" spans="7:8" x14ac:dyDescent="0.25">
      <c r="G5679" s="101"/>
      <c r="H5679" s="100"/>
    </row>
    <row r="5680" spans="7:8" x14ac:dyDescent="0.25">
      <c r="G5680" s="101"/>
      <c r="H5680" s="100"/>
    </row>
    <row r="5681" spans="7:8" x14ac:dyDescent="0.25">
      <c r="G5681" s="101"/>
      <c r="H5681" s="100"/>
    </row>
    <row r="5682" spans="7:8" x14ac:dyDescent="0.25">
      <c r="G5682" s="101"/>
      <c r="H5682" s="100"/>
    </row>
    <row r="5683" spans="7:8" x14ac:dyDescent="0.25">
      <c r="G5683" s="101"/>
      <c r="H5683" s="100"/>
    </row>
    <row r="5684" spans="7:8" x14ac:dyDescent="0.25">
      <c r="G5684" s="101"/>
      <c r="H5684" s="100"/>
    </row>
    <row r="5685" spans="7:8" x14ac:dyDescent="0.25">
      <c r="G5685" s="101"/>
      <c r="H5685" s="100"/>
    </row>
    <row r="5686" spans="7:8" x14ac:dyDescent="0.25">
      <c r="G5686" s="101"/>
      <c r="H5686" s="100"/>
    </row>
    <row r="5687" spans="7:8" x14ac:dyDescent="0.25">
      <c r="G5687" s="101"/>
      <c r="H5687" s="100"/>
    </row>
    <row r="5688" spans="7:8" x14ac:dyDescent="0.25">
      <c r="G5688" s="101"/>
      <c r="H5688" s="100"/>
    </row>
    <row r="5689" spans="7:8" x14ac:dyDescent="0.25">
      <c r="G5689" s="101"/>
      <c r="H5689" s="100"/>
    </row>
    <row r="5690" spans="7:8" x14ac:dyDescent="0.25">
      <c r="G5690" s="101"/>
      <c r="H5690" s="100"/>
    </row>
    <row r="5691" spans="7:8" x14ac:dyDescent="0.25">
      <c r="G5691" s="101"/>
      <c r="H5691" s="100"/>
    </row>
    <row r="5692" spans="7:8" x14ac:dyDescent="0.25">
      <c r="G5692" s="101"/>
      <c r="H5692" s="100"/>
    </row>
    <row r="5693" spans="7:8" x14ac:dyDescent="0.25">
      <c r="G5693" s="101"/>
      <c r="H5693" s="100"/>
    </row>
    <row r="5694" spans="7:8" x14ac:dyDescent="0.25">
      <c r="G5694" s="101"/>
      <c r="H5694" s="100"/>
    </row>
    <row r="5695" spans="7:8" x14ac:dyDescent="0.25">
      <c r="G5695" s="101"/>
      <c r="H5695" s="100"/>
    </row>
    <row r="5696" spans="7:8" x14ac:dyDescent="0.25">
      <c r="G5696" s="101"/>
      <c r="H5696" s="100"/>
    </row>
    <row r="5697" spans="7:8" x14ac:dyDescent="0.25">
      <c r="G5697" s="101"/>
      <c r="H5697" s="100"/>
    </row>
    <row r="5698" spans="7:8" x14ac:dyDescent="0.25">
      <c r="G5698" s="101"/>
      <c r="H5698" s="100"/>
    </row>
    <row r="5699" spans="7:8" x14ac:dyDescent="0.25">
      <c r="G5699" s="101"/>
      <c r="H5699" s="100"/>
    </row>
    <row r="5700" spans="7:8" x14ac:dyDescent="0.25">
      <c r="G5700" s="101"/>
      <c r="H5700" s="100"/>
    </row>
    <row r="5701" spans="7:8" x14ac:dyDescent="0.25">
      <c r="G5701" s="101"/>
      <c r="H5701" s="100"/>
    </row>
    <row r="5702" spans="7:8" x14ac:dyDescent="0.25">
      <c r="G5702" s="101"/>
      <c r="H5702" s="100"/>
    </row>
    <row r="5703" spans="7:8" x14ac:dyDescent="0.25">
      <c r="G5703" s="101"/>
      <c r="H5703" s="100"/>
    </row>
    <row r="5704" spans="7:8" x14ac:dyDescent="0.25">
      <c r="G5704" s="101"/>
      <c r="H5704" s="100"/>
    </row>
    <row r="5705" spans="7:8" x14ac:dyDescent="0.25">
      <c r="G5705" s="101"/>
      <c r="H5705" s="100"/>
    </row>
    <row r="5706" spans="7:8" x14ac:dyDescent="0.25">
      <c r="G5706" s="101"/>
      <c r="H5706" s="100"/>
    </row>
    <row r="5707" spans="7:8" x14ac:dyDescent="0.25">
      <c r="G5707" s="101"/>
      <c r="H5707" s="100"/>
    </row>
    <row r="5708" spans="7:8" x14ac:dyDescent="0.25">
      <c r="G5708" s="101"/>
      <c r="H5708" s="100"/>
    </row>
    <row r="5709" spans="7:8" x14ac:dyDescent="0.25">
      <c r="G5709" s="101"/>
      <c r="H5709" s="100"/>
    </row>
    <row r="5710" spans="7:8" x14ac:dyDescent="0.25">
      <c r="G5710" s="101"/>
      <c r="H5710" s="100"/>
    </row>
    <row r="5711" spans="7:8" x14ac:dyDescent="0.25">
      <c r="G5711" s="101"/>
      <c r="H5711" s="100"/>
    </row>
    <row r="5712" spans="7:8" x14ac:dyDescent="0.25">
      <c r="G5712" s="101"/>
      <c r="H5712" s="100"/>
    </row>
    <row r="5713" spans="7:8" x14ac:dyDescent="0.25">
      <c r="G5713" s="101"/>
      <c r="H5713" s="100"/>
    </row>
    <row r="5714" spans="7:8" x14ac:dyDescent="0.25">
      <c r="G5714" s="101"/>
      <c r="H5714" s="100"/>
    </row>
    <row r="5715" spans="7:8" x14ac:dyDescent="0.25">
      <c r="G5715" s="101"/>
      <c r="H5715" s="100"/>
    </row>
    <row r="5716" spans="7:8" x14ac:dyDescent="0.25">
      <c r="G5716" s="101"/>
      <c r="H5716" s="100"/>
    </row>
    <row r="5717" spans="7:8" x14ac:dyDescent="0.25">
      <c r="G5717" s="101"/>
      <c r="H5717" s="100"/>
    </row>
    <row r="5718" spans="7:8" x14ac:dyDescent="0.25">
      <c r="G5718" s="101"/>
      <c r="H5718" s="100"/>
    </row>
    <row r="5719" spans="7:8" x14ac:dyDescent="0.25">
      <c r="G5719" s="101"/>
      <c r="H5719" s="100"/>
    </row>
    <row r="5720" spans="7:8" x14ac:dyDescent="0.25">
      <c r="G5720" s="101"/>
      <c r="H5720" s="100"/>
    </row>
    <row r="5721" spans="7:8" x14ac:dyDescent="0.25">
      <c r="G5721" s="101"/>
      <c r="H5721" s="100"/>
    </row>
    <row r="5722" spans="7:8" x14ac:dyDescent="0.25">
      <c r="G5722" s="101"/>
      <c r="H5722" s="100"/>
    </row>
    <row r="5723" spans="7:8" x14ac:dyDescent="0.25">
      <c r="G5723" s="101"/>
      <c r="H5723" s="100"/>
    </row>
    <row r="5724" spans="7:8" x14ac:dyDescent="0.25">
      <c r="G5724" s="101"/>
      <c r="H5724" s="100"/>
    </row>
    <row r="5725" spans="7:8" x14ac:dyDescent="0.25">
      <c r="G5725" s="101"/>
      <c r="H5725" s="100"/>
    </row>
    <row r="5726" spans="7:8" x14ac:dyDescent="0.25">
      <c r="G5726" s="101"/>
      <c r="H5726" s="100"/>
    </row>
    <row r="5727" spans="7:8" x14ac:dyDescent="0.25">
      <c r="G5727" s="101"/>
      <c r="H5727" s="100"/>
    </row>
    <row r="5728" spans="7:8" x14ac:dyDescent="0.25">
      <c r="G5728" s="101"/>
      <c r="H5728" s="100"/>
    </row>
    <row r="5729" spans="7:8" x14ac:dyDescent="0.25">
      <c r="G5729" s="101"/>
      <c r="H5729" s="100"/>
    </row>
    <row r="5730" spans="7:8" x14ac:dyDescent="0.25">
      <c r="G5730" s="101"/>
      <c r="H5730" s="100"/>
    </row>
    <row r="5731" spans="7:8" x14ac:dyDescent="0.25">
      <c r="G5731" s="101"/>
      <c r="H5731" s="100"/>
    </row>
    <row r="5732" spans="7:8" x14ac:dyDescent="0.25">
      <c r="G5732" s="101"/>
      <c r="H5732" s="100"/>
    </row>
    <row r="5733" spans="7:8" x14ac:dyDescent="0.25">
      <c r="G5733" s="101"/>
      <c r="H5733" s="100"/>
    </row>
    <row r="5734" spans="7:8" x14ac:dyDescent="0.25">
      <c r="G5734" s="101"/>
      <c r="H5734" s="100"/>
    </row>
    <row r="5735" spans="7:8" x14ac:dyDescent="0.25">
      <c r="G5735" s="101"/>
      <c r="H5735" s="100"/>
    </row>
    <row r="5736" spans="7:8" x14ac:dyDescent="0.25">
      <c r="G5736" s="101"/>
      <c r="H5736" s="100"/>
    </row>
    <row r="5737" spans="7:8" x14ac:dyDescent="0.25">
      <c r="G5737" s="101"/>
      <c r="H5737" s="100"/>
    </row>
    <row r="5738" spans="7:8" x14ac:dyDescent="0.25">
      <c r="G5738" s="101"/>
      <c r="H5738" s="100"/>
    </row>
    <row r="5739" spans="7:8" x14ac:dyDescent="0.25">
      <c r="G5739" s="101"/>
      <c r="H5739" s="100"/>
    </row>
    <row r="5740" spans="7:8" x14ac:dyDescent="0.25">
      <c r="G5740" s="101"/>
      <c r="H5740" s="100"/>
    </row>
    <row r="5741" spans="7:8" x14ac:dyDescent="0.25">
      <c r="G5741" s="101"/>
      <c r="H5741" s="100"/>
    </row>
    <row r="5742" spans="7:8" x14ac:dyDescent="0.25">
      <c r="G5742" s="101"/>
      <c r="H5742" s="100"/>
    </row>
    <row r="5743" spans="7:8" x14ac:dyDescent="0.25">
      <c r="G5743" s="101"/>
      <c r="H5743" s="100"/>
    </row>
    <row r="5744" spans="7:8" x14ac:dyDescent="0.25">
      <c r="G5744" s="101"/>
      <c r="H5744" s="100"/>
    </row>
    <row r="5745" spans="7:8" x14ac:dyDescent="0.25">
      <c r="G5745" s="101"/>
      <c r="H5745" s="100"/>
    </row>
    <row r="5746" spans="7:8" x14ac:dyDescent="0.25">
      <c r="G5746" s="101"/>
      <c r="H5746" s="100"/>
    </row>
    <row r="5747" spans="7:8" x14ac:dyDescent="0.25">
      <c r="G5747" s="101"/>
      <c r="H5747" s="100"/>
    </row>
    <row r="5748" spans="7:8" x14ac:dyDescent="0.25">
      <c r="G5748" s="101"/>
      <c r="H5748" s="100"/>
    </row>
    <row r="5749" spans="7:8" x14ac:dyDescent="0.25">
      <c r="G5749" s="101"/>
      <c r="H5749" s="100"/>
    </row>
    <row r="5750" spans="7:8" x14ac:dyDescent="0.25">
      <c r="G5750" s="101"/>
      <c r="H5750" s="100"/>
    </row>
    <row r="5751" spans="7:8" x14ac:dyDescent="0.25">
      <c r="G5751" s="101"/>
      <c r="H5751" s="100"/>
    </row>
    <row r="5752" spans="7:8" x14ac:dyDescent="0.25">
      <c r="G5752" s="101"/>
      <c r="H5752" s="100"/>
    </row>
    <row r="5753" spans="7:8" x14ac:dyDescent="0.25">
      <c r="G5753" s="101"/>
      <c r="H5753" s="100"/>
    </row>
    <row r="5754" spans="7:8" x14ac:dyDescent="0.25">
      <c r="G5754" s="101"/>
      <c r="H5754" s="100"/>
    </row>
    <row r="5755" spans="7:8" x14ac:dyDescent="0.25">
      <c r="G5755" s="101"/>
      <c r="H5755" s="100"/>
    </row>
    <row r="5756" spans="7:8" x14ac:dyDescent="0.25">
      <c r="G5756" s="101"/>
      <c r="H5756" s="100"/>
    </row>
    <row r="5757" spans="7:8" x14ac:dyDescent="0.25">
      <c r="G5757" s="101"/>
      <c r="H5757" s="100"/>
    </row>
    <row r="5758" spans="7:8" x14ac:dyDescent="0.25">
      <c r="G5758" s="101"/>
      <c r="H5758" s="100"/>
    </row>
    <row r="5759" spans="7:8" x14ac:dyDescent="0.25">
      <c r="G5759" s="101"/>
      <c r="H5759" s="100"/>
    </row>
    <row r="5760" spans="7:8" x14ac:dyDescent="0.25">
      <c r="G5760" s="101"/>
      <c r="H5760" s="100"/>
    </row>
    <row r="5761" spans="7:8" x14ac:dyDescent="0.25">
      <c r="G5761" s="101"/>
      <c r="H5761" s="100"/>
    </row>
    <row r="5762" spans="7:8" x14ac:dyDescent="0.25">
      <c r="G5762" s="101"/>
      <c r="H5762" s="100"/>
    </row>
    <row r="5763" spans="7:8" x14ac:dyDescent="0.25">
      <c r="G5763" s="101"/>
      <c r="H5763" s="100"/>
    </row>
    <row r="5764" spans="7:8" x14ac:dyDescent="0.25">
      <c r="G5764" s="101"/>
      <c r="H5764" s="100"/>
    </row>
    <row r="5765" spans="7:8" x14ac:dyDescent="0.25">
      <c r="G5765" s="101"/>
      <c r="H5765" s="100"/>
    </row>
    <row r="5766" spans="7:8" x14ac:dyDescent="0.25">
      <c r="G5766" s="101"/>
      <c r="H5766" s="100"/>
    </row>
    <row r="5767" spans="7:8" x14ac:dyDescent="0.25">
      <c r="G5767" s="101"/>
      <c r="H5767" s="100"/>
    </row>
    <row r="5768" spans="7:8" x14ac:dyDescent="0.25">
      <c r="G5768" s="101"/>
      <c r="H5768" s="100"/>
    </row>
    <row r="5769" spans="7:8" x14ac:dyDescent="0.25">
      <c r="G5769" s="101"/>
      <c r="H5769" s="100"/>
    </row>
    <row r="5770" spans="7:8" x14ac:dyDescent="0.25">
      <c r="G5770" s="101"/>
      <c r="H5770" s="100"/>
    </row>
    <row r="5771" spans="7:8" x14ac:dyDescent="0.25">
      <c r="G5771" s="101"/>
      <c r="H5771" s="100"/>
    </row>
    <row r="5772" spans="7:8" x14ac:dyDescent="0.25">
      <c r="G5772" s="101"/>
      <c r="H5772" s="100"/>
    </row>
    <row r="5773" spans="7:8" x14ac:dyDescent="0.25">
      <c r="G5773" s="101"/>
      <c r="H5773" s="100"/>
    </row>
    <row r="5774" spans="7:8" x14ac:dyDescent="0.25">
      <c r="G5774" s="101"/>
      <c r="H5774" s="100"/>
    </row>
    <row r="5775" spans="7:8" x14ac:dyDescent="0.25">
      <c r="G5775" s="101"/>
      <c r="H5775" s="100"/>
    </row>
    <row r="5776" spans="7:8" x14ac:dyDescent="0.25">
      <c r="G5776" s="101"/>
      <c r="H5776" s="100"/>
    </row>
    <row r="5777" spans="7:8" x14ac:dyDescent="0.25">
      <c r="G5777" s="101"/>
      <c r="H5777" s="100"/>
    </row>
    <row r="5778" spans="7:8" x14ac:dyDescent="0.25">
      <c r="G5778" s="101"/>
      <c r="H5778" s="100"/>
    </row>
    <row r="5779" spans="7:8" x14ac:dyDescent="0.25">
      <c r="G5779" s="101"/>
      <c r="H5779" s="100"/>
    </row>
    <row r="5780" spans="7:8" x14ac:dyDescent="0.25">
      <c r="G5780" s="101"/>
      <c r="H5780" s="100"/>
    </row>
    <row r="5781" spans="7:8" x14ac:dyDescent="0.25">
      <c r="G5781" s="101"/>
      <c r="H5781" s="100"/>
    </row>
    <row r="5782" spans="7:8" x14ac:dyDescent="0.25">
      <c r="G5782" s="101"/>
      <c r="H5782" s="100"/>
    </row>
    <row r="5783" spans="7:8" x14ac:dyDescent="0.25">
      <c r="G5783" s="101"/>
      <c r="H5783" s="100"/>
    </row>
    <row r="5784" spans="7:8" x14ac:dyDescent="0.25">
      <c r="G5784" s="101"/>
      <c r="H5784" s="100"/>
    </row>
    <row r="5785" spans="7:8" x14ac:dyDescent="0.25">
      <c r="G5785" s="101"/>
      <c r="H5785" s="100"/>
    </row>
    <row r="5786" spans="7:8" x14ac:dyDescent="0.25">
      <c r="G5786" s="101"/>
      <c r="H5786" s="100"/>
    </row>
    <row r="5787" spans="7:8" x14ac:dyDescent="0.25">
      <c r="G5787" s="101"/>
      <c r="H5787" s="100"/>
    </row>
    <row r="5788" spans="7:8" x14ac:dyDescent="0.25">
      <c r="G5788" s="101"/>
      <c r="H5788" s="100"/>
    </row>
    <row r="5789" spans="7:8" x14ac:dyDescent="0.25">
      <c r="G5789" s="101"/>
      <c r="H5789" s="100"/>
    </row>
    <row r="5790" spans="7:8" x14ac:dyDescent="0.25">
      <c r="G5790" s="101"/>
      <c r="H5790" s="100"/>
    </row>
    <row r="5791" spans="7:8" x14ac:dyDescent="0.25">
      <c r="G5791" s="101"/>
      <c r="H5791" s="100"/>
    </row>
    <row r="5792" spans="7:8" x14ac:dyDescent="0.25">
      <c r="G5792" s="101"/>
      <c r="H5792" s="100"/>
    </row>
    <row r="5793" spans="7:8" x14ac:dyDescent="0.25">
      <c r="G5793" s="101"/>
      <c r="H5793" s="100"/>
    </row>
    <row r="5794" spans="7:8" x14ac:dyDescent="0.25">
      <c r="G5794" s="101"/>
      <c r="H5794" s="100"/>
    </row>
    <row r="5795" spans="7:8" x14ac:dyDescent="0.25">
      <c r="G5795" s="101"/>
      <c r="H5795" s="100"/>
    </row>
    <row r="5796" spans="7:8" x14ac:dyDescent="0.25">
      <c r="G5796" s="101"/>
      <c r="H5796" s="100"/>
    </row>
    <row r="5797" spans="7:8" x14ac:dyDescent="0.25">
      <c r="G5797" s="101"/>
      <c r="H5797" s="100"/>
    </row>
    <row r="5798" spans="7:8" x14ac:dyDescent="0.25">
      <c r="G5798" s="101"/>
      <c r="H5798" s="100"/>
    </row>
    <row r="5799" spans="7:8" x14ac:dyDescent="0.25">
      <c r="G5799" s="101"/>
      <c r="H5799" s="100"/>
    </row>
    <row r="5800" spans="7:8" x14ac:dyDescent="0.25">
      <c r="G5800" s="101"/>
      <c r="H5800" s="100"/>
    </row>
    <row r="5801" spans="7:8" x14ac:dyDescent="0.25">
      <c r="G5801" s="101"/>
      <c r="H5801" s="100"/>
    </row>
    <row r="5802" spans="7:8" x14ac:dyDescent="0.25">
      <c r="G5802" s="101"/>
      <c r="H5802" s="100"/>
    </row>
    <row r="5803" spans="7:8" x14ac:dyDescent="0.25">
      <c r="G5803" s="101"/>
      <c r="H5803" s="100"/>
    </row>
    <row r="5804" spans="7:8" x14ac:dyDescent="0.25">
      <c r="G5804" s="101"/>
      <c r="H5804" s="100"/>
    </row>
    <row r="5805" spans="7:8" x14ac:dyDescent="0.25">
      <c r="G5805" s="101"/>
      <c r="H5805" s="100"/>
    </row>
    <row r="5806" spans="7:8" x14ac:dyDescent="0.25">
      <c r="G5806" s="101"/>
      <c r="H5806" s="100"/>
    </row>
    <row r="5807" spans="7:8" x14ac:dyDescent="0.25">
      <c r="G5807" s="101"/>
      <c r="H5807" s="100"/>
    </row>
    <row r="5808" spans="7:8" x14ac:dyDescent="0.25">
      <c r="G5808" s="101"/>
      <c r="H5808" s="100"/>
    </row>
    <row r="5809" spans="7:8" x14ac:dyDescent="0.25">
      <c r="G5809" s="101"/>
      <c r="H5809" s="100"/>
    </row>
    <row r="5810" spans="7:8" x14ac:dyDescent="0.25">
      <c r="G5810" s="101"/>
      <c r="H5810" s="100"/>
    </row>
    <row r="5811" spans="7:8" x14ac:dyDescent="0.25">
      <c r="G5811" s="101"/>
      <c r="H5811" s="100"/>
    </row>
    <row r="5812" spans="7:8" x14ac:dyDescent="0.25">
      <c r="G5812" s="101"/>
      <c r="H5812" s="100"/>
    </row>
    <row r="5813" spans="7:8" x14ac:dyDescent="0.25">
      <c r="G5813" s="101"/>
      <c r="H5813" s="100"/>
    </row>
    <row r="5814" spans="7:8" x14ac:dyDescent="0.25">
      <c r="G5814" s="101"/>
      <c r="H5814" s="100"/>
    </row>
    <row r="5815" spans="7:8" x14ac:dyDescent="0.25">
      <c r="G5815" s="101"/>
      <c r="H5815" s="100"/>
    </row>
    <row r="5816" spans="7:8" x14ac:dyDescent="0.25">
      <c r="G5816" s="101"/>
      <c r="H5816" s="100"/>
    </row>
    <row r="5817" spans="7:8" x14ac:dyDescent="0.25">
      <c r="G5817" s="101"/>
      <c r="H5817" s="100"/>
    </row>
    <row r="5818" spans="7:8" x14ac:dyDescent="0.25">
      <c r="G5818" s="101"/>
      <c r="H5818" s="100"/>
    </row>
    <row r="5819" spans="7:8" x14ac:dyDescent="0.25">
      <c r="G5819" s="101"/>
      <c r="H5819" s="100"/>
    </row>
    <row r="5820" spans="7:8" x14ac:dyDescent="0.25">
      <c r="G5820" s="101"/>
      <c r="H5820" s="100"/>
    </row>
    <row r="5821" spans="7:8" x14ac:dyDescent="0.25">
      <c r="G5821" s="101"/>
      <c r="H5821" s="100"/>
    </row>
    <row r="5822" spans="7:8" x14ac:dyDescent="0.25">
      <c r="G5822" s="101"/>
      <c r="H5822" s="100"/>
    </row>
    <row r="5823" spans="7:8" x14ac:dyDescent="0.25">
      <c r="G5823" s="101"/>
      <c r="H5823" s="100"/>
    </row>
    <row r="5824" spans="7:8" x14ac:dyDescent="0.25">
      <c r="G5824" s="101"/>
      <c r="H5824" s="100"/>
    </row>
    <row r="5825" spans="7:8" x14ac:dyDescent="0.25">
      <c r="G5825" s="101"/>
      <c r="H5825" s="100"/>
    </row>
    <row r="5826" spans="7:8" x14ac:dyDescent="0.25">
      <c r="G5826" s="101"/>
      <c r="H5826" s="100"/>
    </row>
    <row r="5827" spans="7:8" x14ac:dyDescent="0.25">
      <c r="G5827" s="101"/>
      <c r="H5827" s="100"/>
    </row>
    <row r="5828" spans="7:8" x14ac:dyDescent="0.25">
      <c r="G5828" s="101"/>
      <c r="H5828" s="100"/>
    </row>
    <row r="5829" spans="7:8" x14ac:dyDescent="0.25">
      <c r="G5829" s="101"/>
      <c r="H5829" s="100"/>
    </row>
    <row r="5830" spans="7:8" x14ac:dyDescent="0.25">
      <c r="G5830" s="101"/>
      <c r="H5830" s="100"/>
    </row>
    <row r="5831" spans="7:8" x14ac:dyDescent="0.25">
      <c r="G5831" s="101"/>
      <c r="H5831" s="100"/>
    </row>
    <row r="5832" spans="7:8" x14ac:dyDescent="0.25">
      <c r="G5832" s="101"/>
      <c r="H5832" s="100"/>
    </row>
    <row r="5833" spans="7:8" x14ac:dyDescent="0.25">
      <c r="G5833" s="101"/>
      <c r="H5833" s="100"/>
    </row>
    <row r="5834" spans="7:8" x14ac:dyDescent="0.25">
      <c r="G5834" s="101"/>
      <c r="H5834" s="100"/>
    </row>
    <row r="5835" spans="7:8" x14ac:dyDescent="0.25">
      <c r="G5835" s="101"/>
      <c r="H5835" s="100"/>
    </row>
    <row r="5836" spans="7:8" x14ac:dyDescent="0.25">
      <c r="G5836" s="101"/>
      <c r="H5836" s="100"/>
    </row>
    <row r="5837" spans="7:8" x14ac:dyDescent="0.25">
      <c r="G5837" s="101"/>
      <c r="H5837" s="100"/>
    </row>
    <row r="5838" spans="7:8" x14ac:dyDescent="0.25">
      <c r="G5838" s="101"/>
      <c r="H5838" s="100"/>
    </row>
    <row r="5839" spans="7:8" x14ac:dyDescent="0.25">
      <c r="G5839" s="101"/>
      <c r="H5839" s="100"/>
    </row>
    <row r="5840" spans="7:8" x14ac:dyDescent="0.25">
      <c r="G5840" s="101"/>
      <c r="H5840" s="100"/>
    </row>
    <row r="5841" spans="7:8" x14ac:dyDescent="0.25">
      <c r="G5841" s="101"/>
      <c r="H5841" s="100"/>
    </row>
    <row r="5842" spans="7:8" x14ac:dyDescent="0.25">
      <c r="G5842" s="101"/>
      <c r="H5842" s="100"/>
    </row>
    <row r="5843" spans="7:8" x14ac:dyDescent="0.25">
      <c r="G5843" s="101"/>
      <c r="H5843" s="100"/>
    </row>
    <row r="5844" spans="7:8" x14ac:dyDescent="0.25">
      <c r="G5844" s="101"/>
      <c r="H5844" s="100"/>
    </row>
    <row r="5845" spans="7:8" x14ac:dyDescent="0.25">
      <c r="G5845" s="101"/>
      <c r="H5845" s="100"/>
    </row>
    <row r="5846" spans="7:8" x14ac:dyDescent="0.25">
      <c r="G5846" s="101"/>
      <c r="H5846" s="100"/>
    </row>
    <row r="5847" spans="7:8" x14ac:dyDescent="0.25">
      <c r="G5847" s="101"/>
      <c r="H5847" s="100"/>
    </row>
    <row r="5848" spans="7:8" x14ac:dyDescent="0.25">
      <c r="G5848" s="101"/>
      <c r="H5848" s="100"/>
    </row>
    <row r="5849" spans="7:8" x14ac:dyDescent="0.25">
      <c r="G5849" s="101"/>
      <c r="H5849" s="100"/>
    </row>
    <row r="5850" spans="7:8" x14ac:dyDescent="0.25">
      <c r="G5850" s="101"/>
      <c r="H5850" s="100"/>
    </row>
    <row r="5851" spans="7:8" x14ac:dyDescent="0.25">
      <c r="G5851" s="101"/>
      <c r="H5851" s="100"/>
    </row>
    <row r="5852" spans="7:8" x14ac:dyDescent="0.25">
      <c r="G5852" s="101"/>
      <c r="H5852" s="100"/>
    </row>
    <row r="5853" spans="7:8" x14ac:dyDescent="0.25">
      <c r="G5853" s="101"/>
      <c r="H5853" s="100"/>
    </row>
    <row r="5854" spans="7:8" x14ac:dyDescent="0.25">
      <c r="G5854" s="101"/>
      <c r="H5854" s="100"/>
    </row>
    <row r="5855" spans="7:8" x14ac:dyDescent="0.25">
      <c r="G5855" s="101"/>
      <c r="H5855" s="100"/>
    </row>
    <row r="5856" spans="7:8" x14ac:dyDescent="0.25">
      <c r="G5856" s="101"/>
      <c r="H5856" s="100"/>
    </row>
    <row r="5857" spans="7:8" x14ac:dyDescent="0.25">
      <c r="G5857" s="101"/>
      <c r="H5857" s="100"/>
    </row>
    <row r="5858" spans="7:8" x14ac:dyDescent="0.25">
      <c r="G5858" s="101"/>
      <c r="H5858" s="100"/>
    </row>
    <row r="5859" spans="7:8" x14ac:dyDescent="0.25">
      <c r="G5859" s="101"/>
      <c r="H5859" s="100"/>
    </row>
    <row r="5860" spans="7:8" x14ac:dyDescent="0.25">
      <c r="G5860" s="101"/>
      <c r="H5860" s="100"/>
    </row>
    <row r="5861" spans="7:8" x14ac:dyDescent="0.25">
      <c r="G5861" s="101"/>
      <c r="H5861" s="100"/>
    </row>
    <row r="5862" spans="7:8" x14ac:dyDescent="0.25">
      <c r="G5862" s="101"/>
      <c r="H5862" s="100"/>
    </row>
    <row r="5863" spans="7:8" x14ac:dyDescent="0.25">
      <c r="G5863" s="101"/>
      <c r="H5863" s="100"/>
    </row>
    <row r="5864" spans="7:8" x14ac:dyDescent="0.25">
      <c r="G5864" s="101"/>
      <c r="H5864" s="100"/>
    </row>
    <row r="5865" spans="7:8" x14ac:dyDescent="0.25">
      <c r="G5865" s="101"/>
      <c r="H5865" s="100"/>
    </row>
    <row r="5866" spans="7:8" x14ac:dyDescent="0.25">
      <c r="G5866" s="101"/>
      <c r="H5866" s="100"/>
    </row>
    <row r="5867" spans="7:8" x14ac:dyDescent="0.25">
      <c r="G5867" s="101"/>
      <c r="H5867" s="100"/>
    </row>
    <row r="5868" spans="7:8" x14ac:dyDescent="0.25">
      <c r="G5868" s="101"/>
      <c r="H5868" s="100"/>
    </row>
    <row r="5869" spans="7:8" x14ac:dyDescent="0.25">
      <c r="G5869" s="101"/>
      <c r="H5869" s="100"/>
    </row>
    <row r="5870" spans="7:8" x14ac:dyDescent="0.25">
      <c r="G5870" s="101"/>
      <c r="H5870" s="100"/>
    </row>
    <row r="5871" spans="7:8" x14ac:dyDescent="0.25">
      <c r="G5871" s="101"/>
      <c r="H5871" s="100"/>
    </row>
    <row r="5872" spans="7:8" x14ac:dyDescent="0.25">
      <c r="G5872" s="101"/>
      <c r="H5872" s="100"/>
    </row>
    <row r="5873" spans="7:8" x14ac:dyDescent="0.25">
      <c r="G5873" s="101"/>
      <c r="H5873" s="100"/>
    </row>
    <row r="5874" spans="7:8" x14ac:dyDescent="0.25">
      <c r="G5874" s="101"/>
      <c r="H5874" s="100"/>
    </row>
    <row r="5875" spans="7:8" x14ac:dyDescent="0.25">
      <c r="G5875" s="101"/>
      <c r="H5875" s="100"/>
    </row>
    <row r="5876" spans="7:8" x14ac:dyDescent="0.25">
      <c r="G5876" s="101"/>
      <c r="H5876" s="100"/>
    </row>
    <row r="5877" spans="7:8" x14ac:dyDescent="0.25">
      <c r="G5877" s="101"/>
      <c r="H5877" s="100"/>
    </row>
    <row r="5878" spans="7:8" x14ac:dyDescent="0.25">
      <c r="G5878" s="101"/>
      <c r="H5878" s="100"/>
    </row>
    <row r="5879" spans="7:8" x14ac:dyDescent="0.25">
      <c r="G5879" s="101"/>
      <c r="H5879" s="100"/>
    </row>
    <row r="5880" spans="7:8" x14ac:dyDescent="0.25">
      <c r="G5880" s="101"/>
      <c r="H5880" s="100"/>
    </row>
    <row r="5881" spans="7:8" x14ac:dyDescent="0.25">
      <c r="G5881" s="101"/>
      <c r="H5881" s="100"/>
    </row>
    <row r="5882" spans="7:8" x14ac:dyDescent="0.25">
      <c r="G5882" s="101"/>
      <c r="H5882" s="100"/>
    </row>
    <row r="5883" spans="7:8" x14ac:dyDescent="0.25">
      <c r="G5883" s="101"/>
      <c r="H5883" s="100"/>
    </row>
    <row r="5884" spans="7:8" x14ac:dyDescent="0.25">
      <c r="G5884" s="101"/>
      <c r="H5884" s="100"/>
    </row>
    <row r="5885" spans="7:8" x14ac:dyDescent="0.25">
      <c r="G5885" s="101"/>
      <c r="H5885" s="100"/>
    </row>
    <row r="5886" spans="7:8" x14ac:dyDescent="0.25">
      <c r="G5886" s="101"/>
      <c r="H5886" s="100"/>
    </row>
    <row r="5887" spans="7:8" x14ac:dyDescent="0.25">
      <c r="G5887" s="101"/>
      <c r="H5887" s="100"/>
    </row>
    <row r="5888" spans="7:8" x14ac:dyDescent="0.25">
      <c r="G5888" s="101"/>
      <c r="H5888" s="100"/>
    </row>
    <row r="5889" spans="7:8" x14ac:dyDescent="0.25">
      <c r="G5889" s="101"/>
      <c r="H5889" s="100"/>
    </row>
    <row r="5890" spans="7:8" x14ac:dyDescent="0.25">
      <c r="G5890" s="101"/>
      <c r="H5890" s="100"/>
    </row>
    <row r="5891" spans="7:8" x14ac:dyDescent="0.25">
      <c r="G5891" s="101"/>
      <c r="H5891" s="100"/>
    </row>
    <row r="5892" spans="7:8" x14ac:dyDescent="0.25">
      <c r="G5892" s="101"/>
      <c r="H5892" s="100"/>
    </row>
    <row r="5893" spans="7:8" x14ac:dyDescent="0.25">
      <c r="G5893" s="101"/>
      <c r="H5893" s="100"/>
    </row>
    <row r="5894" spans="7:8" x14ac:dyDescent="0.25">
      <c r="G5894" s="101"/>
      <c r="H5894" s="100"/>
    </row>
    <row r="5895" spans="7:8" x14ac:dyDescent="0.25">
      <c r="G5895" s="101"/>
      <c r="H5895" s="100"/>
    </row>
    <row r="5896" spans="7:8" x14ac:dyDescent="0.25">
      <c r="G5896" s="101"/>
      <c r="H5896" s="100"/>
    </row>
    <row r="5897" spans="7:8" x14ac:dyDescent="0.25">
      <c r="G5897" s="101"/>
      <c r="H5897" s="100"/>
    </row>
    <row r="5898" spans="7:8" x14ac:dyDescent="0.25">
      <c r="G5898" s="101"/>
      <c r="H5898" s="100"/>
    </row>
    <row r="5899" spans="7:8" x14ac:dyDescent="0.25">
      <c r="G5899" s="101"/>
      <c r="H5899" s="100"/>
    </row>
    <row r="5900" spans="7:8" x14ac:dyDescent="0.25">
      <c r="G5900" s="101"/>
      <c r="H5900" s="100"/>
    </row>
    <row r="5901" spans="7:8" x14ac:dyDescent="0.25">
      <c r="G5901" s="101"/>
      <c r="H5901" s="100"/>
    </row>
    <row r="5902" spans="7:8" x14ac:dyDescent="0.25">
      <c r="G5902" s="101"/>
      <c r="H5902" s="100"/>
    </row>
    <row r="5903" spans="7:8" x14ac:dyDescent="0.25">
      <c r="G5903" s="101"/>
      <c r="H5903" s="100"/>
    </row>
    <row r="5904" spans="7:8" x14ac:dyDescent="0.25">
      <c r="G5904" s="101"/>
      <c r="H5904" s="100"/>
    </row>
    <row r="5905" spans="7:8" x14ac:dyDescent="0.25">
      <c r="G5905" s="101"/>
      <c r="H5905" s="100"/>
    </row>
    <row r="5906" spans="7:8" x14ac:dyDescent="0.25">
      <c r="G5906" s="101"/>
      <c r="H5906" s="100"/>
    </row>
    <row r="5907" spans="7:8" x14ac:dyDescent="0.25">
      <c r="G5907" s="101"/>
      <c r="H5907" s="100"/>
    </row>
    <row r="5908" spans="7:8" x14ac:dyDescent="0.25">
      <c r="G5908" s="101"/>
      <c r="H5908" s="100"/>
    </row>
    <row r="5909" spans="7:8" x14ac:dyDescent="0.25">
      <c r="G5909" s="101"/>
      <c r="H5909" s="100"/>
    </row>
    <row r="5910" spans="7:8" x14ac:dyDescent="0.25">
      <c r="G5910" s="101"/>
      <c r="H5910" s="100"/>
    </row>
    <row r="5911" spans="7:8" x14ac:dyDescent="0.25">
      <c r="G5911" s="101"/>
      <c r="H5911" s="100"/>
    </row>
    <row r="5912" spans="7:8" x14ac:dyDescent="0.25">
      <c r="G5912" s="101"/>
      <c r="H5912" s="100"/>
    </row>
    <row r="5913" spans="7:8" x14ac:dyDescent="0.25">
      <c r="G5913" s="101"/>
      <c r="H5913" s="100"/>
    </row>
    <row r="5914" spans="7:8" x14ac:dyDescent="0.25">
      <c r="G5914" s="101"/>
      <c r="H5914" s="100"/>
    </row>
    <row r="5915" spans="7:8" x14ac:dyDescent="0.25">
      <c r="G5915" s="101"/>
      <c r="H5915" s="100"/>
    </row>
    <row r="5916" spans="7:8" x14ac:dyDescent="0.25">
      <c r="G5916" s="101"/>
      <c r="H5916" s="100"/>
    </row>
    <row r="5917" spans="7:8" x14ac:dyDescent="0.25">
      <c r="G5917" s="101"/>
      <c r="H5917" s="100"/>
    </row>
    <row r="5918" spans="7:8" x14ac:dyDescent="0.25">
      <c r="G5918" s="101"/>
      <c r="H5918" s="100"/>
    </row>
    <row r="5919" spans="7:8" x14ac:dyDescent="0.25">
      <c r="G5919" s="101"/>
      <c r="H5919" s="100"/>
    </row>
    <row r="5920" spans="7:8" x14ac:dyDescent="0.25">
      <c r="G5920" s="101"/>
      <c r="H5920" s="100"/>
    </row>
    <row r="5921" spans="7:8" x14ac:dyDescent="0.25">
      <c r="G5921" s="101"/>
      <c r="H5921" s="100"/>
    </row>
    <row r="5922" spans="7:8" x14ac:dyDescent="0.25">
      <c r="G5922" s="101"/>
      <c r="H5922" s="100"/>
    </row>
    <row r="5923" spans="7:8" x14ac:dyDescent="0.25">
      <c r="G5923" s="101"/>
      <c r="H5923" s="100"/>
    </row>
    <row r="5924" spans="7:8" x14ac:dyDescent="0.25">
      <c r="G5924" s="101"/>
      <c r="H5924" s="100"/>
    </row>
    <row r="5925" spans="7:8" x14ac:dyDescent="0.25">
      <c r="G5925" s="101"/>
      <c r="H5925" s="100"/>
    </row>
    <row r="5926" spans="7:8" x14ac:dyDescent="0.25">
      <c r="G5926" s="101"/>
      <c r="H5926" s="100"/>
    </row>
    <row r="5927" spans="7:8" x14ac:dyDescent="0.25">
      <c r="G5927" s="101"/>
      <c r="H5927" s="100"/>
    </row>
    <row r="5928" spans="7:8" x14ac:dyDescent="0.25">
      <c r="G5928" s="101"/>
      <c r="H5928" s="100"/>
    </row>
    <row r="5929" spans="7:8" x14ac:dyDescent="0.25">
      <c r="G5929" s="101"/>
      <c r="H5929" s="100"/>
    </row>
    <row r="5930" spans="7:8" x14ac:dyDescent="0.25">
      <c r="G5930" s="101"/>
      <c r="H5930" s="100"/>
    </row>
    <row r="5931" spans="7:8" x14ac:dyDescent="0.25">
      <c r="G5931" s="101"/>
      <c r="H5931" s="100"/>
    </row>
    <row r="5932" spans="7:8" x14ac:dyDescent="0.25">
      <c r="G5932" s="101"/>
      <c r="H5932" s="100"/>
    </row>
    <row r="5933" spans="7:8" x14ac:dyDescent="0.25">
      <c r="G5933" s="101"/>
      <c r="H5933" s="100"/>
    </row>
    <row r="5934" spans="7:8" x14ac:dyDescent="0.25">
      <c r="G5934" s="101"/>
      <c r="H5934" s="100"/>
    </row>
    <row r="5935" spans="7:8" x14ac:dyDescent="0.25">
      <c r="G5935" s="101"/>
      <c r="H5935" s="100"/>
    </row>
    <row r="5936" spans="7:8" x14ac:dyDescent="0.25">
      <c r="G5936" s="101"/>
      <c r="H5936" s="100"/>
    </row>
    <row r="5937" spans="7:8" x14ac:dyDescent="0.25">
      <c r="G5937" s="101"/>
      <c r="H5937" s="100"/>
    </row>
    <row r="5938" spans="7:8" x14ac:dyDescent="0.25">
      <c r="G5938" s="101"/>
      <c r="H5938" s="100"/>
    </row>
    <row r="5939" spans="7:8" x14ac:dyDescent="0.25">
      <c r="G5939" s="101"/>
      <c r="H5939" s="100"/>
    </row>
    <row r="5940" spans="7:8" x14ac:dyDescent="0.25">
      <c r="G5940" s="101"/>
      <c r="H5940" s="100"/>
    </row>
    <row r="5941" spans="7:8" x14ac:dyDescent="0.25">
      <c r="G5941" s="101"/>
      <c r="H5941" s="100"/>
    </row>
    <row r="5942" spans="7:8" x14ac:dyDescent="0.25">
      <c r="G5942" s="101"/>
      <c r="H5942" s="100"/>
    </row>
    <row r="5943" spans="7:8" x14ac:dyDescent="0.25">
      <c r="G5943" s="101"/>
      <c r="H5943" s="100"/>
    </row>
    <row r="5944" spans="7:8" x14ac:dyDescent="0.25">
      <c r="G5944" s="101"/>
      <c r="H5944" s="100"/>
    </row>
    <row r="5945" spans="7:8" x14ac:dyDescent="0.25">
      <c r="G5945" s="101"/>
      <c r="H5945" s="100"/>
    </row>
    <row r="5946" spans="7:8" x14ac:dyDescent="0.25">
      <c r="G5946" s="101"/>
      <c r="H5946" s="100"/>
    </row>
    <row r="5947" spans="7:8" x14ac:dyDescent="0.25">
      <c r="G5947" s="101"/>
      <c r="H5947" s="100"/>
    </row>
    <row r="5948" spans="7:8" x14ac:dyDescent="0.25">
      <c r="G5948" s="101"/>
      <c r="H5948" s="100"/>
    </row>
    <row r="5949" spans="7:8" x14ac:dyDescent="0.25">
      <c r="G5949" s="101"/>
      <c r="H5949" s="100"/>
    </row>
    <row r="5950" spans="7:8" x14ac:dyDescent="0.25">
      <c r="G5950" s="101"/>
      <c r="H5950" s="100"/>
    </row>
    <row r="5951" spans="7:8" x14ac:dyDescent="0.25">
      <c r="G5951" s="101"/>
      <c r="H5951" s="100"/>
    </row>
    <row r="5952" spans="7:8" x14ac:dyDescent="0.25">
      <c r="G5952" s="101"/>
      <c r="H5952" s="100"/>
    </row>
    <row r="5953" spans="7:8" x14ac:dyDescent="0.25">
      <c r="G5953" s="101"/>
      <c r="H5953" s="100"/>
    </row>
    <row r="5954" spans="7:8" x14ac:dyDescent="0.25">
      <c r="G5954" s="101"/>
      <c r="H5954" s="100"/>
    </row>
    <row r="5955" spans="7:8" x14ac:dyDescent="0.25">
      <c r="G5955" s="101"/>
      <c r="H5955" s="100"/>
    </row>
    <row r="5956" spans="7:8" x14ac:dyDescent="0.25">
      <c r="G5956" s="101"/>
      <c r="H5956" s="100"/>
    </row>
    <row r="5957" spans="7:8" x14ac:dyDescent="0.25">
      <c r="G5957" s="101"/>
      <c r="H5957" s="100"/>
    </row>
    <row r="5958" spans="7:8" x14ac:dyDescent="0.25">
      <c r="G5958" s="101"/>
      <c r="H5958" s="100"/>
    </row>
    <row r="5959" spans="7:8" x14ac:dyDescent="0.25">
      <c r="G5959" s="101"/>
      <c r="H5959" s="100"/>
    </row>
    <row r="5960" spans="7:8" x14ac:dyDescent="0.25">
      <c r="G5960" s="101"/>
      <c r="H5960" s="100"/>
    </row>
    <row r="5961" spans="7:8" x14ac:dyDescent="0.25">
      <c r="G5961" s="101"/>
      <c r="H5961" s="100"/>
    </row>
    <row r="5962" spans="7:8" x14ac:dyDescent="0.25">
      <c r="G5962" s="101"/>
      <c r="H5962" s="100"/>
    </row>
    <row r="5963" spans="7:8" x14ac:dyDescent="0.25">
      <c r="G5963" s="101"/>
      <c r="H5963" s="100"/>
    </row>
    <row r="5964" spans="7:8" x14ac:dyDescent="0.25">
      <c r="G5964" s="101"/>
      <c r="H5964" s="100"/>
    </row>
    <row r="5965" spans="7:8" x14ac:dyDescent="0.25">
      <c r="G5965" s="101"/>
      <c r="H5965" s="100"/>
    </row>
    <row r="5966" spans="7:8" x14ac:dyDescent="0.25">
      <c r="G5966" s="101"/>
      <c r="H5966" s="100"/>
    </row>
    <row r="5967" spans="7:8" x14ac:dyDescent="0.25">
      <c r="G5967" s="101"/>
      <c r="H5967" s="100"/>
    </row>
    <row r="5968" spans="7:8" x14ac:dyDescent="0.25">
      <c r="G5968" s="101"/>
      <c r="H5968" s="100"/>
    </row>
    <row r="5969" spans="7:8" x14ac:dyDescent="0.25">
      <c r="G5969" s="101"/>
      <c r="H5969" s="100"/>
    </row>
    <row r="5970" spans="7:8" x14ac:dyDescent="0.25">
      <c r="G5970" s="101"/>
      <c r="H5970" s="100"/>
    </row>
    <row r="5971" spans="7:8" x14ac:dyDescent="0.25">
      <c r="G5971" s="101"/>
      <c r="H5971" s="100"/>
    </row>
    <row r="5972" spans="7:8" x14ac:dyDescent="0.25">
      <c r="G5972" s="101"/>
      <c r="H5972" s="100"/>
    </row>
    <row r="5973" spans="7:8" x14ac:dyDescent="0.25">
      <c r="G5973" s="101"/>
      <c r="H5973" s="100"/>
    </row>
    <row r="5974" spans="7:8" x14ac:dyDescent="0.25">
      <c r="G5974" s="101"/>
      <c r="H5974" s="100"/>
    </row>
    <row r="5975" spans="7:8" x14ac:dyDescent="0.25">
      <c r="G5975" s="101"/>
      <c r="H5975" s="100"/>
    </row>
    <row r="5976" spans="7:8" x14ac:dyDescent="0.25">
      <c r="G5976" s="101"/>
      <c r="H5976" s="100"/>
    </row>
    <row r="5977" spans="7:8" x14ac:dyDescent="0.25">
      <c r="G5977" s="101"/>
      <c r="H5977" s="100"/>
    </row>
    <row r="5978" spans="7:8" x14ac:dyDescent="0.25">
      <c r="G5978" s="101"/>
      <c r="H5978" s="100"/>
    </row>
    <row r="5979" spans="7:8" x14ac:dyDescent="0.25">
      <c r="G5979" s="101"/>
      <c r="H5979" s="100"/>
    </row>
    <row r="5980" spans="7:8" x14ac:dyDescent="0.25">
      <c r="G5980" s="101"/>
      <c r="H5980" s="100"/>
    </row>
    <row r="5981" spans="7:8" x14ac:dyDescent="0.25">
      <c r="G5981" s="101"/>
      <c r="H5981" s="100"/>
    </row>
    <row r="5982" spans="7:8" x14ac:dyDescent="0.25">
      <c r="G5982" s="101"/>
      <c r="H5982" s="100"/>
    </row>
    <row r="5983" spans="7:8" x14ac:dyDescent="0.25">
      <c r="G5983" s="101"/>
      <c r="H5983" s="100"/>
    </row>
    <row r="5984" spans="7:8" x14ac:dyDescent="0.25">
      <c r="G5984" s="101"/>
      <c r="H5984" s="100"/>
    </row>
    <row r="5985" spans="7:8" x14ac:dyDescent="0.25">
      <c r="G5985" s="101"/>
      <c r="H5985" s="100"/>
    </row>
    <row r="5986" spans="7:8" x14ac:dyDescent="0.25">
      <c r="G5986" s="101"/>
      <c r="H5986" s="100"/>
    </row>
    <row r="5987" spans="7:8" x14ac:dyDescent="0.25">
      <c r="G5987" s="101"/>
      <c r="H5987" s="100"/>
    </row>
    <row r="5988" spans="7:8" x14ac:dyDescent="0.25">
      <c r="G5988" s="101"/>
      <c r="H5988" s="100"/>
    </row>
    <row r="5989" spans="7:8" x14ac:dyDescent="0.25">
      <c r="G5989" s="101"/>
      <c r="H5989" s="100"/>
    </row>
    <row r="5990" spans="7:8" x14ac:dyDescent="0.25">
      <c r="G5990" s="101"/>
      <c r="H5990" s="100"/>
    </row>
    <row r="5991" spans="7:8" x14ac:dyDescent="0.25">
      <c r="G5991" s="101"/>
      <c r="H5991" s="100"/>
    </row>
    <row r="5992" spans="7:8" x14ac:dyDescent="0.25">
      <c r="G5992" s="101"/>
      <c r="H5992" s="100"/>
    </row>
    <row r="5993" spans="7:8" x14ac:dyDescent="0.25">
      <c r="G5993" s="101"/>
      <c r="H5993" s="100"/>
    </row>
    <row r="5994" spans="7:8" x14ac:dyDescent="0.25">
      <c r="G5994" s="101"/>
      <c r="H5994" s="100"/>
    </row>
    <row r="5995" spans="7:8" x14ac:dyDescent="0.25">
      <c r="G5995" s="101"/>
      <c r="H5995" s="100"/>
    </row>
    <row r="5996" spans="7:8" x14ac:dyDescent="0.25">
      <c r="G5996" s="101"/>
      <c r="H5996" s="100"/>
    </row>
    <row r="5997" spans="7:8" x14ac:dyDescent="0.25">
      <c r="G5997" s="101"/>
      <c r="H5997" s="100"/>
    </row>
    <row r="5998" spans="7:8" x14ac:dyDescent="0.25">
      <c r="G5998" s="101"/>
      <c r="H5998" s="100"/>
    </row>
    <row r="5999" spans="7:8" x14ac:dyDescent="0.25">
      <c r="G5999" s="101"/>
      <c r="H5999" s="100"/>
    </row>
    <row r="6000" spans="7:8" x14ac:dyDescent="0.25">
      <c r="G6000" s="101"/>
      <c r="H6000" s="100"/>
    </row>
    <row r="6001" spans="7:8" x14ac:dyDescent="0.25">
      <c r="G6001" s="101"/>
      <c r="H6001" s="100"/>
    </row>
    <row r="6002" spans="7:8" x14ac:dyDescent="0.25">
      <c r="G6002" s="101"/>
      <c r="H6002" s="100"/>
    </row>
    <row r="6003" spans="7:8" x14ac:dyDescent="0.25">
      <c r="G6003" s="101"/>
      <c r="H6003" s="100"/>
    </row>
    <row r="6004" spans="7:8" x14ac:dyDescent="0.25">
      <c r="G6004" s="101"/>
      <c r="H6004" s="100"/>
    </row>
    <row r="6005" spans="7:8" x14ac:dyDescent="0.25">
      <c r="G6005" s="101"/>
      <c r="H6005" s="100"/>
    </row>
    <row r="6006" spans="7:8" x14ac:dyDescent="0.25">
      <c r="G6006" s="101"/>
      <c r="H6006" s="100"/>
    </row>
    <row r="6007" spans="7:8" x14ac:dyDescent="0.25">
      <c r="G6007" s="101"/>
      <c r="H6007" s="100"/>
    </row>
    <row r="6008" spans="7:8" x14ac:dyDescent="0.25">
      <c r="G6008" s="101"/>
      <c r="H6008" s="100"/>
    </row>
    <row r="6009" spans="7:8" x14ac:dyDescent="0.25">
      <c r="G6009" s="101"/>
      <c r="H6009" s="100"/>
    </row>
    <row r="6010" spans="7:8" x14ac:dyDescent="0.25">
      <c r="G6010" s="101"/>
      <c r="H6010" s="100"/>
    </row>
    <row r="6011" spans="7:8" x14ac:dyDescent="0.25">
      <c r="G6011" s="101"/>
      <c r="H6011" s="100"/>
    </row>
    <row r="6012" spans="7:8" x14ac:dyDescent="0.25">
      <c r="G6012" s="101"/>
      <c r="H6012" s="100"/>
    </row>
    <row r="6013" spans="7:8" x14ac:dyDescent="0.25">
      <c r="G6013" s="101"/>
      <c r="H6013" s="100"/>
    </row>
    <row r="6014" spans="7:8" x14ac:dyDescent="0.25">
      <c r="G6014" s="101"/>
      <c r="H6014" s="100"/>
    </row>
    <row r="6015" spans="7:8" x14ac:dyDescent="0.25">
      <c r="G6015" s="101"/>
      <c r="H6015" s="100"/>
    </row>
    <row r="6016" spans="7:8" x14ac:dyDescent="0.25">
      <c r="G6016" s="101"/>
      <c r="H6016" s="100"/>
    </row>
    <row r="6017" spans="7:8" x14ac:dyDescent="0.25">
      <c r="G6017" s="101"/>
      <c r="H6017" s="100"/>
    </row>
    <row r="6018" spans="7:8" x14ac:dyDescent="0.25">
      <c r="G6018" s="101"/>
      <c r="H6018" s="100"/>
    </row>
    <row r="6019" spans="7:8" x14ac:dyDescent="0.25">
      <c r="G6019" s="101"/>
      <c r="H6019" s="100"/>
    </row>
    <row r="6020" spans="7:8" x14ac:dyDescent="0.25">
      <c r="G6020" s="101"/>
      <c r="H6020" s="100"/>
    </row>
    <row r="6021" spans="7:8" x14ac:dyDescent="0.25">
      <c r="G6021" s="101"/>
      <c r="H6021" s="100"/>
    </row>
    <row r="6022" spans="7:8" x14ac:dyDescent="0.25">
      <c r="G6022" s="101"/>
      <c r="H6022" s="100"/>
    </row>
    <row r="6023" spans="7:8" x14ac:dyDescent="0.25">
      <c r="G6023" s="101"/>
      <c r="H6023" s="100"/>
    </row>
    <row r="6024" spans="7:8" x14ac:dyDescent="0.25">
      <c r="G6024" s="101"/>
      <c r="H6024" s="100"/>
    </row>
    <row r="6025" spans="7:8" x14ac:dyDescent="0.25">
      <c r="G6025" s="101"/>
      <c r="H6025" s="100"/>
    </row>
    <row r="6026" spans="7:8" x14ac:dyDescent="0.25">
      <c r="G6026" s="101"/>
      <c r="H6026" s="100"/>
    </row>
    <row r="6027" spans="7:8" x14ac:dyDescent="0.25">
      <c r="G6027" s="101"/>
      <c r="H6027" s="100"/>
    </row>
    <row r="6028" spans="7:8" x14ac:dyDescent="0.25">
      <c r="G6028" s="101"/>
      <c r="H6028" s="100"/>
    </row>
    <row r="6029" spans="7:8" x14ac:dyDescent="0.25">
      <c r="G6029" s="101"/>
      <c r="H6029" s="100"/>
    </row>
    <row r="6030" spans="7:8" x14ac:dyDescent="0.25">
      <c r="G6030" s="101"/>
      <c r="H6030" s="100"/>
    </row>
    <row r="6031" spans="7:8" x14ac:dyDescent="0.25">
      <c r="G6031" s="101"/>
      <c r="H6031" s="100"/>
    </row>
    <row r="6032" spans="7:8" x14ac:dyDescent="0.25">
      <c r="G6032" s="101"/>
      <c r="H6032" s="100"/>
    </row>
    <row r="6033" spans="7:8" x14ac:dyDescent="0.25">
      <c r="G6033" s="101"/>
      <c r="H6033" s="100"/>
    </row>
    <row r="6034" spans="7:8" x14ac:dyDescent="0.25">
      <c r="G6034" s="101"/>
      <c r="H6034" s="100"/>
    </row>
    <row r="6035" spans="7:8" x14ac:dyDescent="0.25">
      <c r="G6035" s="101"/>
      <c r="H6035" s="100"/>
    </row>
    <row r="6036" spans="7:8" x14ac:dyDescent="0.25">
      <c r="G6036" s="101"/>
      <c r="H6036" s="100"/>
    </row>
    <row r="6037" spans="7:8" x14ac:dyDescent="0.25">
      <c r="G6037" s="101"/>
      <c r="H6037" s="100"/>
    </row>
    <row r="6038" spans="7:8" x14ac:dyDescent="0.25">
      <c r="G6038" s="101"/>
      <c r="H6038" s="100"/>
    </row>
    <row r="6039" spans="7:8" x14ac:dyDescent="0.25">
      <c r="G6039" s="101"/>
      <c r="H6039" s="100"/>
    </row>
    <row r="6040" spans="7:8" x14ac:dyDescent="0.25">
      <c r="G6040" s="101"/>
      <c r="H6040" s="100"/>
    </row>
    <row r="6041" spans="7:8" x14ac:dyDescent="0.25">
      <c r="G6041" s="101"/>
      <c r="H6041" s="100"/>
    </row>
    <row r="6042" spans="7:8" x14ac:dyDescent="0.25">
      <c r="G6042" s="101"/>
      <c r="H6042" s="100"/>
    </row>
    <row r="6043" spans="7:8" x14ac:dyDescent="0.25">
      <c r="G6043" s="101"/>
      <c r="H6043" s="100"/>
    </row>
    <row r="6044" spans="7:8" x14ac:dyDescent="0.25">
      <c r="G6044" s="101"/>
      <c r="H6044" s="100"/>
    </row>
    <row r="6045" spans="7:8" x14ac:dyDescent="0.25">
      <c r="G6045" s="101"/>
      <c r="H6045" s="100"/>
    </row>
    <row r="6046" spans="7:8" x14ac:dyDescent="0.25">
      <c r="G6046" s="101"/>
      <c r="H6046" s="100"/>
    </row>
    <row r="6047" spans="7:8" x14ac:dyDescent="0.25">
      <c r="G6047" s="101"/>
      <c r="H6047" s="100"/>
    </row>
    <row r="6048" spans="7:8" x14ac:dyDescent="0.25">
      <c r="G6048" s="101"/>
      <c r="H6048" s="100"/>
    </row>
    <row r="6049" spans="7:8" x14ac:dyDescent="0.25">
      <c r="G6049" s="101"/>
      <c r="H6049" s="100"/>
    </row>
    <row r="6050" spans="7:8" x14ac:dyDescent="0.25">
      <c r="G6050" s="101"/>
      <c r="H6050" s="100"/>
    </row>
    <row r="6051" spans="7:8" x14ac:dyDescent="0.25">
      <c r="G6051" s="101"/>
      <c r="H6051" s="100"/>
    </row>
    <row r="6052" spans="7:8" x14ac:dyDescent="0.25">
      <c r="G6052" s="101"/>
      <c r="H6052" s="100"/>
    </row>
    <row r="6053" spans="7:8" x14ac:dyDescent="0.25">
      <c r="G6053" s="101"/>
      <c r="H6053" s="100"/>
    </row>
    <row r="6054" spans="7:8" x14ac:dyDescent="0.25">
      <c r="G6054" s="101"/>
      <c r="H6054" s="100"/>
    </row>
    <row r="6055" spans="7:8" x14ac:dyDescent="0.25">
      <c r="G6055" s="101"/>
      <c r="H6055" s="100"/>
    </row>
    <row r="6056" spans="7:8" x14ac:dyDescent="0.25">
      <c r="G6056" s="101"/>
      <c r="H6056" s="100"/>
    </row>
    <row r="6057" spans="7:8" x14ac:dyDescent="0.25">
      <c r="G6057" s="101"/>
      <c r="H6057" s="100"/>
    </row>
    <row r="6058" spans="7:8" x14ac:dyDescent="0.25">
      <c r="G6058" s="101"/>
      <c r="H6058" s="100"/>
    </row>
    <row r="6059" spans="7:8" x14ac:dyDescent="0.25">
      <c r="G6059" s="101"/>
      <c r="H6059" s="100"/>
    </row>
    <row r="6060" spans="7:8" x14ac:dyDescent="0.25">
      <c r="G6060" s="101"/>
      <c r="H6060" s="100"/>
    </row>
    <row r="6061" spans="7:8" x14ac:dyDescent="0.25">
      <c r="G6061" s="101"/>
      <c r="H6061" s="100"/>
    </row>
    <row r="6062" spans="7:8" x14ac:dyDescent="0.25">
      <c r="G6062" s="101"/>
      <c r="H6062" s="100"/>
    </row>
    <row r="6063" spans="7:8" x14ac:dyDescent="0.25">
      <c r="G6063" s="101"/>
      <c r="H6063" s="100"/>
    </row>
    <row r="6064" spans="7:8" x14ac:dyDescent="0.25">
      <c r="G6064" s="101"/>
      <c r="H6064" s="100"/>
    </row>
    <row r="6065" spans="7:8" x14ac:dyDescent="0.25">
      <c r="G6065" s="101"/>
      <c r="H6065" s="100"/>
    </row>
    <row r="6066" spans="7:8" x14ac:dyDescent="0.25">
      <c r="G6066" s="101"/>
      <c r="H6066" s="100"/>
    </row>
    <row r="6067" spans="7:8" x14ac:dyDescent="0.25">
      <c r="G6067" s="101"/>
      <c r="H6067" s="100"/>
    </row>
    <row r="6068" spans="7:8" x14ac:dyDescent="0.25">
      <c r="G6068" s="101"/>
      <c r="H6068" s="100"/>
    </row>
    <row r="6069" spans="7:8" x14ac:dyDescent="0.25">
      <c r="G6069" s="101"/>
      <c r="H6069" s="100"/>
    </row>
    <row r="6070" spans="7:8" x14ac:dyDescent="0.25">
      <c r="G6070" s="101"/>
      <c r="H6070" s="100"/>
    </row>
    <row r="6071" spans="7:8" x14ac:dyDescent="0.25">
      <c r="G6071" s="101"/>
      <c r="H6071" s="100"/>
    </row>
    <row r="6072" spans="7:8" x14ac:dyDescent="0.25">
      <c r="G6072" s="101"/>
      <c r="H6072" s="100"/>
    </row>
    <row r="6073" spans="7:8" x14ac:dyDescent="0.25">
      <c r="G6073" s="101"/>
      <c r="H6073" s="100"/>
    </row>
    <row r="6074" spans="7:8" x14ac:dyDescent="0.25">
      <c r="G6074" s="101"/>
      <c r="H6074" s="100"/>
    </row>
    <row r="6075" spans="7:8" x14ac:dyDescent="0.25">
      <c r="G6075" s="101"/>
      <c r="H6075" s="100"/>
    </row>
    <row r="6076" spans="7:8" x14ac:dyDescent="0.25">
      <c r="G6076" s="101"/>
      <c r="H6076" s="100"/>
    </row>
    <row r="6077" spans="7:8" x14ac:dyDescent="0.25">
      <c r="G6077" s="101"/>
      <c r="H6077" s="100"/>
    </row>
    <row r="6078" spans="7:8" x14ac:dyDescent="0.25">
      <c r="G6078" s="101"/>
      <c r="H6078" s="100"/>
    </row>
    <row r="6079" spans="7:8" x14ac:dyDescent="0.25">
      <c r="G6079" s="101"/>
      <c r="H6079" s="100"/>
    </row>
    <row r="6080" spans="7:8" x14ac:dyDescent="0.25">
      <c r="G6080" s="101"/>
      <c r="H6080" s="100"/>
    </row>
    <row r="6081" spans="7:8" x14ac:dyDescent="0.25">
      <c r="G6081" s="101"/>
      <c r="H6081" s="100"/>
    </row>
    <row r="6082" spans="7:8" x14ac:dyDescent="0.25">
      <c r="G6082" s="101"/>
      <c r="H6082" s="100"/>
    </row>
    <row r="6083" spans="7:8" x14ac:dyDescent="0.25">
      <c r="G6083" s="101"/>
      <c r="H6083" s="100"/>
    </row>
    <row r="6084" spans="7:8" x14ac:dyDescent="0.25">
      <c r="G6084" s="101"/>
      <c r="H6084" s="100"/>
    </row>
    <row r="6085" spans="7:8" x14ac:dyDescent="0.25">
      <c r="G6085" s="101"/>
      <c r="H6085" s="100"/>
    </row>
    <row r="6086" spans="7:8" x14ac:dyDescent="0.25">
      <c r="G6086" s="101"/>
      <c r="H6086" s="100"/>
    </row>
    <row r="6087" spans="7:8" x14ac:dyDescent="0.25">
      <c r="G6087" s="101"/>
      <c r="H6087" s="100"/>
    </row>
    <row r="6088" spans="7:8" x14ac:dyDescent="0.25">
      <c r="G6088" s="101"/>
      <c r="H6088" s="100"/>
    </row>
    <row r="6089" spans="7:8" x14ac:dyDescent="0.25">
      <c r="G6089" s="101"/>
      <c r="H6089" s="100"/>
    </row>
    <row r="6090" spans="7:8" x14ac:dyDescent="0.25">
      <c r="G6090" s="101"/>
      <c r="H6090" s="100"/>
    </row>
    <row r="6091" spans="7:8" x14ac:dyDescent="0.25">
      <c r="G6091" s="101"/>
      <c r="H6091" s="100"/>
    </row>
    <row r="6092" spans="7:8" x14ac:dyDescent="0.25">
      <c r="G6092" s="101"/>
      <c r="H6092" s="100"/>
    </row>
    <row r="6093" spans="7:8" x14ac:dyDescent="0.25">
      <c r="G6093" s="101"/>
      <c r="H6093" s="100"/>
    </row>
    <row r="6094" spans="7:8" x14ac:dyDescent="0.25">
      <c r="G6094" s="101"/>
      <c r="H6094" s="100"/>
    </row>
    <row r="6095" spans="7:8" x14ac:dyDescent="0.25">
      <c r="G6095" s="101"/>
      <c r="H6095" s="100"/>
    </row>
    <row r="6096" spans="7:8" x14ac:dyDescent="0.25">
      <c r="G6096" s="101"/>
      <c r="H6096" s="100"/>
    </row>
    <row r="6097" spans="7:8" x14ac:dyDescent="0.25">
      <c r="G6097" s="101"/>
      <c r="H6097" s="100"/>
    </row>
    <row r="6098" spans="7:8" x14ac:dyDescent="0.25">
      <c r="G6098" s="101"/>
      <c r="H6098" s="100"/>
    </row>
    <row r="6099" spans="7:8" x14ac:dyDescent="0.25">
      <c r="G6099" s="101"/>
      <c r="H6099" s="100"/>
    </row>
    <row r="6100" spans="7:8" x14ac:dyDescent="0.25">
      <c r="G6100" s="101"/>
      <c r="H6100" s="100"/>
    </row>
    <row r="6101" spans="7:8" x14ac:dyDescent="0.25">
      <c r="G6101" s="101"/>
      <c r="H6101" s="100"/>
    </row>
    <row r="6102" spans="7:8" x14ac:dyDescent="0.25">
      <c r="G6102" s="101"/>
      <c r="H6102" s="100"/>
    </row>
    <row r="6103" spans="7:8" x14ac:dyDescent="0.25">
      <c r="G6103" s="101"/>
      <c r="H6103" s="100"/>
    </row>
    <row r="6104" spans="7:8" x14ac:dyDescent="0.25">
      <c r="G6104" s="101"/>
      <c r="H6104" s="100"/>
    </row>
    <row r="6105" spans="7:8" x14ac:dyDescent="0.25">
      <c r="G6105" s="101"/>
      <c r="H6105" s="100"/>
    </row>
    <row r="6106" spans="7:8" x14ac:dyDescent="0.25">
      <c r="G6106" s="101"/>
      <c r="H6106" s="100"/>
    </row>
    <row r="6107" spans="7:8" x14ac:dyDescent="0.25">
      <c r="G6107" s="101"/>
      <c r="H6107" s="100"/>
    </row>
    <row r="6108" spans="7:8" x14ac:dyDescent="0.25">
      <c r="G6108" s="101"/>
      <c r="H6108" s="100"/>
    </row>
    <row r="6109" spans="7:8" x14ac:dyDescent="0.25">
      <c r="G6109" s="101"/>
      <c r="H6109" s="100"/>
    </row>
    <row r="6110" spans="7:8" x14ac:dyDescent="0.25">
      <c r="G6110" s="101"/>
      <c r="H6110" s="100"/>
    </row>
    <row r="6111" spans="7:8" x14ac:dyDescent="0.25">
      <c r="G6111" s="101"/>
      <c r="H6111" s="100"/>
    </row>
    <row r="6112" spans="7:8" x14ac:dyDescent="0.25">
      <c r="G6112" s="101"/>
      <c r="H6112" s="100"/>
    </row>
    <row r="6113" spans="7:8" x14ac:dyDescent="0.25">
      <c r="G6113" s="101"/>
      <c r="H6113" s="100"/>
    </row>
    <row r="6114" spans="7:8" x14ac:dyDescent="0.25">
      <c r="G6114" s="101"/>
      <c r="H6114" s="100"/>
    </row>
    <row r="6115" spans="7:8" x14ac:dyDescent="0.25">
      <c r="G6115" s="101"/>
      <c r="H6115" s="100"/>
    </row>
    <row r="6116" spans="7:8" x14ac:dyDescent="0.25">
      <c r="G6116" s="101"/>
      <c r="H6116" s="100"/>
    </row>
    <row r="6117" spans="7:8" x14ac:dyDescent="0.25">
      <c r="G6117" s="101"/>
      <c r="H6117" s="100"/>
    </row>
    <row r="6118" spans="7:8" x14ac:dyDescent="0.25">
      <c r="G6118" s="101"/>
      <c r="H6118" s="100"/>
    </row>
    <row r="6119" spans="7:8" x14ac:dyDescent="0.25">
      <c r="G6119" s="101"/>
      <c r="H6119" s="100"/>
    </row>
    <row r="6120" spans="7:8" x14ac:dyDescent="0.25">
      <c r="G6120" s="101"/>
      <c r="H6120" s="100"/>
    </row>
    <row r="6121" spans="7:8" x14ac:dyDescent="0.25">
      <c r="G6121" s="101"/>
      <c r="H6121" s="100"/>
    </row>
    <row r="6122" spans="7:8" x14ac:dyDescent="0.25">
      <c r="G6122" s="101"/>
      <c r="H6122" s="100"/>
    </row>
    <row r="6123" spans="7:8" x14ac:dyDescent="0.25">
      <c r="G6123" s="101"/>
      <c r="H6123" s="100"/>
    </row>
    <row r="6124" spans="7:8" x14ac:dyDescent="0.25">
      <c r="G6124" s="101"/>
      <c r="H6124" s="100"/>
    </row>
    <row r="6125" spans="7:8" x14ac:dyDescent="0.25">
      <c r="G6125" s="101"/>
      <c r="H6125" s="100"/>
    </row>
    <row r="6126" spans="7:8" x14ac:dyDescent="0.25">
      <c r="G6126" s="101"/>
      <c r="H6126" s="100"/>
    </row>
    <row r="6127" spans="7:8" x14ac:dyDescent="0.25">
      <c r="G6127" s="101"/>
      <c r="H6127" s="100"/>
    </row>
    <row r="6128" spans="7:8" x14ac:dyDescent="0.25">
      <c r="G6128" s="101"/>
      <c r="H6128" s="100"/>
    </row>
    <row r="6129" spans="1:16" x14ac:dyDescent="0.25">
      <c r="G6129" s="101"/>
      <c r="H6129" s="100"/>
    </row>
    <row r="6130" spans="1:16" x14ac:dyDescent="0.25">
      <c r="G6130" s="101"/>
      <c r="H6130" s="100"/>
    </row>
    <row r="6131" spans="1:16" s="12" customFormat="1" x14ac:dyDescent="0.25">
      <c r="A6131" s="10"/>
      <c r="B6131" s="11"/>
      <c r="C6131" s="8"/>
      <c r="D6131" s="8"/>
      <c r="E6131" s="13"/>
      <c r="F6131" s="13"/>
      <c r="G6131" s="101"/>
      <c r="I6131" s="8"/>
      <c r="J6131" s="8"/>
      <c r="K6131" s="8"/>
      <c r="L6131" s="8"/>
      <c r="M6131" s="8"/>
      <c r="N6131" s="8"/>
      <c r="O6131" s="8"/>
      <c r="P6131" s="8"/>
    </row>
    <row r="6132" spans="1:16" s="12" customFormat="1" x14ac:dyDescent="0.25">
      <c r="A6132" s="10"/>
      <c r="B6132" s="11"/>
      <c r="C6132" s="8"/>
      <c r="D6132" s="8"/>
      <c r="E6132" s="13"/>
      <c r="F6132" s="13"/>
      <c r="G6132" s="101"/>
      <c r="I6132" s="8"/>
      <c r="J6132" s="8"/>
      <c r="K6132" s="8"/>
      <c r="L6132" s="8"/>
      <c r="M6132" s="8"/>
      <c r="N6132" s="8"/>
      <c r="O6132" s="8"/>
      <c r="P6132" s="8"/>
    </row>
    <row r="6133" spans="1:16" s="12" customFormat="1" x14ac:dyDescent="0.25">
      <c r="A6133" s="10"/>
      <c r="B6133" s="11"/>
      <c r="C6133" s="8"/>
      <c r="D6133" s="8"/>
      <c r="E6133" s="13"/>
      <c r="F6133" s="13"/>
      <c r="G6133" s="101"/>
      <c r="I6133" s="8"/>
      <c r="J6133" s="8"/>
      <c r="K6133" s="8"/>
      <c r="L6133" s="8"/>
      <c r="M6133" s="8"/>
      <c r="N6133" s="8"/>
      <c r="O6133" s="8"/>
      <c r="P6133" s="8"/>
    </row>
    <row r="6134" spans="1:16" s="12" customFormat="1" x14ac:dyDescent="0.25">
      <c r="A6134" s="10"/>
      <c r="B6134" s="11"/>
      <c r="C6134" s="8"/>
      <c r="D6134" s="8"/>
      <c r="E6134" s="13"/>
      <c r="F6134" s="13"/>
      <c r="G6134" s="101"/>
      <c r="I6134" s="8"/>
      <c r="J6134" s="8"/>
      <c r="K6134" s="8"/>
      <c r="L6134" s="8"/>
      <c r="M6134" s="8"/>
      <c r="N6134" s="8"/>
      <c r="O6134" s="8"/>
      <c r="P6134" s="8"/>
    </row>
    <row r="6135" spans="1:16" s="12" customFormat="1" x14ac:dyDescent="0.25">
      <c r="A6135" s="10"/>
      <c r="B6135" s="11"/>
      <c r="C6135" s="8"/>
      <c r="D6135" s="8"/>
      <c r="E6135" s="13"/>
      <c r="F6135" s="13"/>
      <c r="G6135" s="101"/>
      <c r="I6135" s="8"/>
      <c r="J6135" s="8"/>
      <c r="K6135" s="8"/>
      <c r="L6135" s="8"/>
      <c r="M6135" s="8"/>
      <c r="N6135" s="8"/>
      <c r="O6135" s="8"/>
      <c r="P6135" s="8"/>
    </row>
    <row r="6136" spans="1:16" s="12" customFormat="1" x14ac:dyDescent="0.25">
      <c r="A6136" s="10"/>
      <c r="B6136" s="11"/>
      <c r="C6136" s="8"/>
      <c r="D6136" s="8"/>
      <c r="E6136" s="13"/>
      <c r="F6136" s="13"/>
      <c r="G6136" s="101"/>
      <c r="I6136" s="8"/>
      <c r="J6136" s="8"/>
      <c r="K6136" s="8"/>
      <c r="L6136" s="8"/>
      <c r="M6136" s="8"/>
      <c r="N6136" s="8"/>
      <c r="O6136" s="8"/>
      <c r="P6136" s="8"/>
    </row>
  </sheetData>
  <mergeCells count="6">
    <mergeCell ref="A2:H2"/>
    <mergeCell ref="G53:G56"/>
    <mergeCell ref="G57:G60"/>
    <mergeCell ref="G65:G68"/>
    <mergeCell ref="F192:G192"/>
    <mergeCell ref="G194:H194"/>
  </mergeCells>
  <pageMargins left="0.70866141732283472" right="0.39370078740157483" top="0.74803149606299213" bottom="0.39370078740157483" header="0.31496062992125984" footer="0.31496062992125984"/>
  <pageSetup paperSize="9" scale="56" orientation="portrait" r:id="rId1"/>
  <headerFooter alignWithMargins="0"/>
  <rowBreaks count="1" manualBreakCount="1">
    <brk id="1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01.07.2017</vt:lpstr>
      <vt:lpstr>'01.07.2017'!Заголовки_для_печати</vt:lpstr>
      <vt:lpstr>'01.07.2017'!Область_печати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2017-08-04T12:25:18Z</dcterms:created>
  <dcterms:modified xsi:type="dcterms:W3CDTF">2017-08-04T12:25:36Z</dcterms:modified>
</cp:coreProperties>
</file>