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950" windowWidth="14810" windowHeight="7190"/>
  </bookViews>
  <sheets>
    <sheet name="Прил" sheetId="3" r:id="rId1"/>
    <sheet name="Лист1" sheetId="4" r:id="rId2"/>
  </sheets>
  <definedNames>
    <definedName name="_xlnm._FilterDatabase" localSheetId="0" hidden="1">Прил!$L$1:$L$311</definedName>
    <definedName name="_xlnm.Print_Area" localSheetId="0">Прил!$A$1:$S$311</definedName>
  </definedNames>
  <calcPr calcId="145621"/>
</workbook>
</file>

<file path=xl/calcChain.xml><?xml version="1.0" encoding="utf-8"?>
<calcChain xmlns="http://schemas.openxmlformats.org/spreadsheetml/2006/main">
  <c r="O181" i="3" l="1"/>
  <c r="P181" i="3"/>
  <c r="Q181" i="3"/>
  <c r="R181" i="3"/>
  <c r="S181" i="3"/>
  <c r="N181" i="3"/>
  <c r="O23" i="3" l="1"/>
  <c r="P23" i="3"/>
  <c r="Q23" i="3"/>
  <c r="R23" i="3"/>
  <c r="S23" i="3"/>
  <c r="N23" i="3"/>
  <c r="N114" i="3"/>
  <c r="O114" i="3"/>
  <c r="T60" i="3" l="1"/>
  <c r="S296" i="3"/>
  <c r="R296" i="3"/>
  <c r="Q296" i="3"/>
  <c r="P296" i="3"/>
  <c r="O296" i="3"/>
  <c r="N296" i="3"/>
  <c r="Q289" i="3"/>
  <c r="Q180" i="3" s="1"/>
  <c r="P289" i="3"/>
  <c r="P180" i="3" s="1"/>
  <c r="O289" i="3"/>
  <c r="O180" i="3" s="1"/>
  <c r="N289" i="3"/>
  <c r="S180" i="3"/>
  <c r="R180" i="3"/>
  <c r="N180" i="3"/>
  <c r="S152" i="3"/>
  <c r="S151" i="3" s="1"/>
  <c r="R152" i="3"/>
  <c r="R151" i="3" s="1"/>
  <c r="Q152" i="3"/>
  <c r="Q151" i="3"/>
  <c r="P152" i="3"/>
  <c r="P151" i="3" s="1"/>
  <c r="P114" i="3"/>
  <c r="O152" i="3"/>
  <c r="O151" i="3" s="1"/>
  <c r="N152" i="3"/>
  <c r="N151" i="3" s="1"/>
  <c r="S114" i="3"/>
  <c r="R114" i="3"/>
  <c r="Q114" i="3"/>
  <c r="T59" i="3"/>
  <c r="R21" i="3" l="1"/>
  <c r="O21" i="3"/>
  <c r="N21" i="3"/>
  <c r="S21" i="3"/>
  <c r="Q21" i="3"/>
  <c r="P21" i="3"/>
</calcChain>
</file>

<file path=xl/sharedStrings.xml><?xml version="1.0" encoding="utf-8"?>
<sst xmlns="http://schemas.openxmlformats.org/spreadsheetml/2006/main" count="1110" uniqueCount="529">
  <si>
    <t xml:space="preserve">Указ Президента Чувашской Республики от 29 декабря 2011 г. N 130, Распоряжение Кабинета Министров Чувашской Республики
 от 26 марта 2013 г. N 198-р
"О дополнительных мерах по стимулированию инвестиционной деятельности в Чувашской Республике"
</t>
  </si>
  <si>
    <t>29.12.2011, 27.03.2013</t>
  </si>
  <si>
    <t xml:space="preserve">Федеральный закон от 27 июля 2010 г. N 210-ФЗ
"Об организации предоставления государственных и муниципальных услуг", Постановление Правительства РФ от 27 сентября 2011 г. N 797
"О взаимодействии между многофункц-ми центрами предоставления гос-ых и муниц-ых услуг и федеральными органами исполнительной власти, органами гос-ных внебюджетных фондов, органами гос-ной власти субъектов РФ, органами местного самоуправления"
</t>
  </si>
  <si>
    <t>ст.15</t>
  </si>
  <si>
    <t>30.07.2010, 13.10.2011</t>
  </si>
  <si>
    <t xml:space="preserve">Постановление Кабинета Министров Чувашской Республики
от 21 сентября 2011 г. N 398
"О государственной программе Чувашской Республики "Экономическое развитие и инновационная экономика на 2012-2020 годы"
</t>
  </si>
  <si>
    <t>01.01.2009 не установлен</t>
  </si>
  <si>
    <t>п.5ст.10</t>
  </si>
  <si>
    <t>01.01.2006  не установлен</t>
  </si>
  <si>
    <t>ст.16 ч.1 п.7</t>
  </si>
  <si>
    <t>Федеральный закон от 06.10.2003 № 131-ФЗ "Об общих принципах организации местного самоуправления в Российской Федерации"      ФЗ от 10.01.2002 №7-ФЗ "Об охране окружающей среды"</t>
  </si>
  <si>
    <t>06</t>
  </si>
  <si>
    <t>Федеральный закон от 06.10.2003 № 131-ФЗ "Об общих принципах организации местного самоуправления в Российской Федерации"      ФЗ от 07.07.2003 №126-ФЗ "О связи"</t>
  </si>
  <si>
    <t>организация охраны общественного порядка на территории городского округа муниципальной милицией</t>
  </si>
  <si>
    <t>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</si>
  <si>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</si>
  <si>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обеспечение первичных мер пожарной безопасности в границах городского округа</t>
  </si>
  <si>
    <t>организация мероприятий по охране окружающей среды в границах городского округа</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</si>
  <si>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</si>
  <si>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</si>
  <si>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создание условий для обеспечения жителей городского округа услугами связи, общественного питания, торговли и бытового обслуживания</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</si>
  <si>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</si>
  <si>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создание условий для организации досуга и обеспечения жителей городского округа услугами организаций культуры</t>
  </si>
  <si>
    <t>Закон ЧР от 30.07.2013 № 50 "Об образовании", Закон ЧР от 30.11.2006 № 55 "О наделении органов местного самоуправления в Чувашской Республике отдельными государственными полномочиями",Постановление Кабинета Министров Чувашской Республики от 27.12.2013 № 542 "Об утверждении Правил предоставления субвенций бюджетам муниципальных районов и бюджетам городских округов из республиканского бюджета Чувашской Республики для осуществления государственных полномочий Чувашской Республики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на территории Чувашской Республики",  постановление Кабинета Министров Чувашской Республики от 13.04.2016 № 112 "Об установлении среднего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государственных образовательных организациях Чувашской Республики и муниципальных образовательных организациях, на 2016 год"</t>
  </si>
  <si>
    <t>с 01.01.2013, не установлен, 01.01.2007, не установлен, 07.01.2014, не установлен,</t>
  </si>
  <si>
    <t>ст.51 п.4 ,ст.8 п.11 и 12 , "в целом"</t>
  </si>
  <si>
    <t xml:space="preserve">                                                                                                                                                                                                                                                                                                                                                                                                                             ст.1 п.1 и 32, "в целом"</t>
  </si>
  <si>
    <t xml:space="preserve">ст. 16 п.34  ч.1 </t>
  </si>
  <si>
    <t xml:space="preserve">ст.11,13,14,16                         ст.10 п.34  ч. 1 </t>
  </si>
  <si>
    <t>осуществление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пунктах 1, 3 части 1 статьи 11 Закона Чувашской Республики от 17 октября 2005 года N 42 "О регулировании жилищных отношений" и состоящих на учете в качестве нуждающихся в жилых помещениях</t>
  </si>
  <si>
    <t>ст.11 п.1.3.</t>
  </si>
  <si>
    <t>ст.63 п.2,, гл.1 ст.8 п.3  ,</t>
  </si>
  <si>
    <t>ст. 23 п.2 , ст.1 п.5 , п.1, п.1</t>
  </si>
  <si>
    <t>Федеральный закон от 19.05.1995 N 81-ФЗ
"О государственных пособиях гражданам, имеющим детей"</t>
  </si>
  <si>
    <t>ст.12.1</t>
  </si>
  <si>
    <t>01.06.1995   не установлен</t>
  </si>
  <si>
    <t>Федеральный закон от 06.10.2003 № 131-ФЗ "Об общих принципах организации местногосамоуправления в Российской Федерации"</t>
  </si>
  <si>
    <t>ст.16 ч.1 п.1</t>
  </si>
  <si>
    <t>ст.10 ч.1 п.1</t>
  </si>
  <si>
    <t>2018 год</t>
  </si>
  <si>
    <t>2019 год</t>
  </si>
  <si>
    <t xml:space="preserve">Закон ЧР от 25.11.2003 №41 "О выборах в органы местного самоуправления в ЧР" </t>
  </si>
  <si>
    <t>ст.36, п.1,2</t>
  </si>
  <si>
    <t>13.12.2003 не установлен</t>
  </si>
  <si>
    <t>ФЗ от 12.06.2002 №67-ФЗ "Об основных гарантиях избирательных прав и права на участие в референдуме граждан Российской Федерации"</t>
  </si>
  <si>
    <t>Федеральный закон от 06.10.2003 № 131-ФЗ "Об общих принципах организации местногго самоуправления в Российской Федерации"         Закон РФ от 27.12.1991 № 2124-1 "О средствах массовой информации"</t>
  </si>
  <si>
    <t>ст.17 ч.1 п.7</t>
  </si>
  <si>
    <t>ст.6 ч.1 п.7</t>
  </si>
  <si>
    <t>Федеральный закон от 2 марта 2007 г. N 25-ФЗ "О муниципальной службе в Российской Федерации"</t>
  </si>
  <si>
    <t>ст.11  ч.7 п.1</t>
  </si>
  <si>
    <t>01.06.2007  не установлен</t>
  </si>
  <si>
    <t>Закон    Чувашской Республики               от 5 октября 2007 г. N 62 "О муниципальной службе в Чувашской Республике"</t>
  </si>
  <si>
    <t>ст. 7 п.3</t>
  </si>
  <si>
    <t>20.10.2007    не установлен</t>
  </si>
  <si>
    <t>ФЗ от 15.11.1997 № 143-ФЗ" Об актах гражданского состояния"</t>
  </si>
  <si>
    <t>Ст.4 п.2</t>
  </si>
  <si>
    <t>26.11.1997 не установлен</t>
  </si>
  <si>
    <t>Закон ЧР от 30.11.2006 № 55 "О наделении органов местного самоуправления в Чувашской Республике отдельными государствен-ными полномочиями"</t>
  </si>
  <si>
    <t>ст1 п.5</t>
  </si>
  <si>
    <t>01.01.2007 не установлен</t>
  </si>
  <si>
    <t>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</si>
  <si>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</si>
  <si>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на резервирование земель, изъятие земельных участков для государственных нужд субъекта Российской Федерации</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</si>
  <si>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</si>
  <si>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</si>
  <si>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Постановление адм.г.Чебоксары ЧР от 20.07.2015 № 2369 "Об утверждении Положения об оплате труда работников муниципальных учреждений, подведомственных управлению физической культуры и спорта администрации города Чебоксары"</t>
  </si>
  <si>
    <t>01.08.2015, не установлен</t>
  </si>
  <si>
    <t>отчетный 2016 г.</t>
  </si>
  <si>
    <t>2017 г.</t>
  </si>
  <si>
    <t>2020 год</t>
  </si>
  <si>
    <t>11358,6</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</si>
  <si>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</si>
  <si>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t>
  </si>
  <si>
    <t>создание музеев городского округа</t>
  </si>
  <si>
    <t>создание муниципальных образовательных организаций высшего образования</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</si>
  <si>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</si>
  <si>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</si>
  <si>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</si>
  <si>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</si>
  <si>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</si>
  <si>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</si>
  <si>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</si>
  <si>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осуществление мероприятий, предусмотренных Федеральным законом «О донорстве крови и ее компонентов»</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</si>
  <si>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</si>
  <si>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</si>
  <si>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городского округа</t>
  </si>
  <si>
    <t>на государственную регистрацию актов гражданского состояния</t>
  </si>
  <si>
    <t>по составлению списков кандидатов в присяжные заседатели</t>
  </si>
  <si>
    <t>на осуществление воинского учета на территориях, на которых отсутствуют структурные подразделения военных комиссариатов</t>
  </si>
  <si>
    <t>на формирование и содержание архивных фондов субъекта Российской Федерации</t>
  </si>
  <si>
    <t>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</si>
  <si>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на организацию профилактики незаконного потребления наркотических средств и психотропных веществ, наркомании</t>
  </si>
  <si>
    <t>Постановление Правительства РФ от 17.12.2010 № 1050 "О федеральной целевой программе "Жилище" на 2015-2020 годы"</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</si>
  <si>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</si>
  <si>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</si>
  <si>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ст.50 п.18</t>
  </si>
  <si>
    <t>82190,49МФЦ, ЦОЗ,УХО)</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</si>
  <si>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</si>
  <si>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организация и осуществление мероприятий по работе с детьми и молодежью в городском округе</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</si>
  <si>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</si>
  <si>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</si>
  <si>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осуществление муниципального лесного контроля</t>
  </si>
  <si>
    <t>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</si>
  <si>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осуществление мер по противодействию коррупции в границах городского округа</t>
  </si>
  <si>
    <t>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</si>
  <si>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функционирование органов местного самоуправления</t>
  </si>
  <si>
    <t>финансирование муниципальных учреждений</t>
  </si>
  <si>
    <t>принятие устава муниципального образования и внесение в него изменений и дополнений, издание муниципальных правовых актов</t>
  </si>
  <si>
    <t>установление официальных символов муниципального образования</t>
  </si>
  <si>
    <t>ГКИ</t>
  </si>
  <si>
    <t>Зем.управ.</t>
  </si>
  <si>
    <t>п.5 ст.8</t>
  </si>
  <si>
    <t>Федеральный закон от 06.10.2003 № 131-ФЗ "Об общих принципах организации местного самоуправления в Российской Федерации "Закон РФ от 29.12.2012  № 273-ФЗ «Об образовании</t>
  </si>
  <si>
    <t>ст. 16 п.34  ч.1 п.6 ст.8</t>
  </si>
  <si>
    <t>01.01.2009, не установленс 01.01.2013, не установлен</t>
  </si>
  <si>
    <t>Закон Чувашской Республики от 15.11.2007 № 70 "О государственной молодежной политике"                                               Закон Чувашской Республики от 18.10.2004 № 19 "Об организации местного самоуправления в Чувашской Республике"Закон ЧР от 30.07.2013 № 50 "Об образовании"</t>
  </si>
  <si>
    <t>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</si>
  <si>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</si>
  <si>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</si>
  <si>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</si>
  <si>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</si>
  <si>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2. Расходные обязательства, возникшие в результате принятия нормативных правовых актов городского округа, заключения договоров (соглашений), всего</t>
  </si>
  <si>
    <t>2.3.Расходные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</si>
  <si>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</si>
  <si>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Решение ЧГСД ОТ 30.11.2005г.№40 "Об Уставе муниципального образования города Чебоксары - столицы Чувашской Республики"</t>
  </si>
  <si>
    <t>ст.7п.16.</t>
  </si>
  <si>
    <t>Постановление администрации г.Чебоксары от 30.12.2013г. №4441 "Об утверждении муниципальной программы города Чебоксары "Развитие культуры и туризма" в городе Чебоксары" на 2014-2020гг</t>
  </si>
  <si>
    <t>Приложение 5</t>
  </si>
  <si>
    <t>ст.7п.17.</t>
  </si>
  <si>
    <t>ст.7.1.п.1.</t>
  </si>
  <si>
    <t>ст.7п.19</t>
  </si>
  <si>
    <t>ст.7п.20</t>
  </si>
  <si>
    <t>на осуществление регионального государственного ветеринарного надзора</t>
  </si>
  <si>
    <t>на осуществление поиска и спасания людей во внутренних водах и в территориальном море Российской Федерации</t>
  </si>
  <si>
    <t>на создание, содержание и организацию деятельности аварийно-спасательных служб и аварийно-спасательных формирований</t>
  </si>
  <si>
    <t>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</si>
  <si>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на поддержку граждан и их объединений, участвующих в охране общественного порядка</t>
  </si>
  <si>
    <t>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</si>
  <si>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</si>
  <si>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на установление подлежащих государственному регулированию цен (тарифов) на товары (услуги) в соответствии с законодательством Российской Федерации</t>
  </si>
  <si>
    <t>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</si>
  <si>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Постановление Кабинета Министров Чувашской Республики от 11.05.2007 № 105 "Об аварийно-спасательных службах Чувашской Республики"</t>
  </si>
  <si>
    <t>11.05.2007, не установлен</t>
  </si>
  <si>
    <t>28.08.1995, не установлен</t>
  </si>
  <si>
    <t>абзац 3  статьи 25</t>
  </si>
  <si>
    <t>01.01.2014 по 31.12.2020</t>
  </si>
  <si>
    <t>2.4.1. за счет субвенций, предоставленных из федерального бюджета или бюджета субъекта Российской Федерации, всего</t>
  </si>
  <si>
    <t>2.4.2. за счет собственных доходов и источников финансирования дефицита бюджета городского округа, всего</t>
  </si>
  <si>
    <t>2.5.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</si>
  <si>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2.5.1. по предоставлению субсидий в бюджет субъекта</t>
  </si>
  <si>
    <t>2.5.2. по предоставлению иных межбюджетных трансфертов, всего</t>
  </si>
  <si>
    <t>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</si>
  <si>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</si>
  <si>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</si>
  <si>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</si>
  <si>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</si>
  <si>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</si>
  <si>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ФЗ от 12.02.1998 № 28-ФЗ "О гражданской обороне"</t>
  </si>
  <si>
    <t>Указ Президента ЧР от 12.12.2008 № 125 "Об утверждении положения об организации и ведения гражданской обороны в Чувашской Республике"</t>
  </si>
  <si>
    <t>ФЗ от 22.08.1995 № 151-ФЗ "Об аварийно-спасательных службах и статусе спасателей"</t>
  </si>
  <si>
    <t>Закон Чувашской Республики от 18.10.2004 г. N 19 "Об организации местного самоуправления в Чувашской Республике"</t>
  </si>
  <si>
    <t>01.01.2006, не установлен</t>
  </si>
  <si>
    <t>ст.10.1. п.1 пп.1</t>
  </si>
  <si>
    <t xml:space="preserve">Закон Чувашской Республики от 18.10.2004 г. N 19 "Об организации местного самоуправления в Чувашской Республике"                                                                                                            </t>
  </si>
  <si>
    <t>Закон ЧР от 27.05.1993 г. № 22 «О культуре»</t>
  </si>
  <si>
    <t>ст.10 п.15</t>
  </si>
  <si>
    <t>ст.16 ч.1 п.3</t>
  </si>
  <si>
    <t>01.01.2009, не установлен</t>
  </si>
  <si>
    <t>ст.10 ч.1 п.3</t>
  </si>
  <si>
    <t>Федеральный закон от 2 апреля 2014 года N 44-ФЗ "Об участии граждан в охране общественного порядка"</t>
  </si>
  <si>
    <t>ст. 5 ч1</t>
  </si>
  <si>
    <t>01.07.2014 не установлен</t>
  </si>
  <si>
    <t xml:space="preserve">Закон Чувашской Республики от 27 декабря 2014 г. N 97
"О регулировании отдельных правоотношений, связанных с участием граждан в охране общественного порядка на территории Чувашской Республики"
</t>
  </si>
  <si>
    <t>01.01.2015 не установлен</t>
  </si>
  <si>
    <t>ФЗ от 06.10.03 №  131-ФЗ  "Об об-щих принципах организации местного самоуправления в РФ";
ФЗ от 02.03.2007 №25-ФЗ (ред.04.03.2014)"О муниципальной службе в РФ"</t>
  </si>
  <si>
    <t xml:space="preserve">ст.1.3.1 п.2                                                                                                                                                                                                                                                                                                                                                                                                                                                                                                                                                                                                                                                                                 </t>
  </si>
  <si>
    <t>01.07.2002 не установлен</t>
  </si>
  <si>
    <t>Закон Чувашской Республики от 30.05.2003 № 17 "Об административных комиссиях"</t>
  </si>
  <si>
    <t>14.06.2003 не установлен</t>
  </si>
  <si>
    <t xml:space="preserve"> Федеральный закон от 24.06.1999 № 120-ФЗ "Об основах системы профилактики безнадзорности и провонарушений несовершеннолетних"</t>
  </si>
  <si>
    <t>ст.4 п.1</t>
  </si>
  <si>
    <t>30.06.1999 не установлен</t>
  </si>
  <si>
    <t xml:space="preserve">Закон Чувашской Республики от 29 декабря 2005 г. N 68 "О комиссиях по делам несовершеннолетних и защите их прав в Чувашской Республике" </t>
  </si>
  <si>
    <t>ст.4, ст.5 п 4,5</t>
  </si>
  <si>
    <t>Федеральный закон от 24 апреля 2008 г. N 48-ФЗ "Об опеке и попечительстве"</t>
  </si>
  <si>
    <t>ст.6 п 1.1</t>
  </si>
  <si>
    <t>01.09.2008 не установлен</t>
  </si>
  <si>
    <t>Закон ЧР от 06.02.2009  № 5 "Об опеке и попечительстве"</t>
  </si>
  <si>
    <t xml:space="preserve">ст. 7 </t>
  </si>
  <si>
    <t>01.03.2009 не установлен</t>
  </si>
  <si>
    <t>Федеральный закон от 30.12.2001 № 197-ФЗ "Трудовой кодекс Российской Федерации"</t>
  </si>
  <si>
    <t>ст.216</t>
  </si>
  <si>
    <t>01.02.2002   не установлен</t>
  </si>
  <si>
    <t>ст.14.6</t>
  </si>
  <si>
    <t>01.01.2007не установлен</t>
  </si>
  <si>
    <t>Субвенции на осуществление государственных полномочий Чувашской Республики по ведению учета граждан, нуждающихся в жилых помещениях</t>
  </si>
  <si>
    <t>Закон ЧР от  30.11.2006 № 55 "О наделении органов местного самоуправления в Чувашской Республике отдельными государствен-ными полномочиями"</t>
  </si>
  <si>
    <t xml:space="preserve">Ст.1 п.3; ст.2 п.1   </t>
  </si>
  <si>
    <t>01.01.2007, не установлен</t>
  </si>
  <si>
    <t>осуществление делегированных государственных полномочий Российской Федерации по назначению и выплате единовременного денежного пособия при передаче ребенка на воспитание в семью</t>
  </si>
  <si>
    <t>Федеральный закон от 19.05.1995 № 81-ФЗ "О государственных пособиях гражданам, имеющим детей"</t>
  </si>
  <si>
    <t>ст.4.1 ст 12.1; 12.2</t>
  </si>
  <si>
    <t>24.05.1995 не установлен</t>
  </si>
  <si>
    <t>ст. 1 п.8</t>
  </si>
  <si>
    <t>осуществление делегированных государственных полномочий Российской Федерации по назначению и выплате единовременного денежного пособия гражданам, усыновившим (удочерившим) ребенка (детей) на территории Чувашской Республики</t>
  </si>
  <si>
    <t>Закон Чувашской Республики от 03 октября 2012 года № 60 "О единовременном денежном пособии гражданам, усыновившим (удочерившим) ребенка  (детей) на территории Чувашской Республики"</t>
  </si>
  <si>
    <t>15.10.2012  не установлен</t>
  </si>
  <si>
    <t>Осуществление переданных полномочий Российской Федерации по подготовке и проведению Всероссийской сельскохозяйственной переписи 2016 года за счет субвенции, передаваемой из федерального бюджета</t>
  </si>
  <si>
    <t>Федеральный закон от 21 июля 2005 г. N 108-ФЗ
"О Всероссийской сельскохозяйственной переписи"</t>
  </si>
  <si>
    <t>ст.9 п.4</t>
  </si>
  <si>
    <t>26.07.2005 не установлен</t>
  </si>
  <si>
    <t>ст.14.9</t>
  </si>
  <si>
    <t>01.01.2007    не установлен</t>
  </si>
  <si>
    <t xml:space="preserve">ст.16 ч.1 п.23 </t>
  </si>
  <si>
    <t xml:space="preserve">ст. 16 ч.1 п.24 </t>
  </si>
  <si>
    <t xml:space="preserve">ст.16 ч.1 п.15 </t>
  </si>
  <si>
    <t xml:space="preserve">ст.16 ч.1 п.11 </t>
  </si>
  <si>
    <t>Постановление КМ ЧР от 11.06.2014 № 204 "О мерах по организации и осуществлению на территории ЧР мероприятий по регулированию численности безнадзорных животных"</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</si>
  <si>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</si>
  <si>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</si>
  <si>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</si>
  <si>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создание условий для массового отдыха жителей городского округа и организация обустройства мест массового отдыха населения</t>
  </si>
  <si>
    <t>формирование и содержание муниципального архива</t>
  </si>
  <si>
    <t>организация ритуальных услуг и содержание мест захоронения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</si>
  <si>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</si>
  <si>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</si>
  <si>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</si>
  <si>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на обеспечение проведения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</si>
  <si>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</si>
  <si>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на реализацию государственных полномочий в сфере теплоснабжения, предусмотренных Федеральным законом «О теплоснабжении»</t>
  </si>
  <si>
    <t>ст.6 п.1 пп3,                                                                                                      п.1 ст.12, "в целом"</t>
  </si>
  <si>
    <t>01.01.2006, не установлен,                                                                                                                                                                          01.10.2013, не установлен, 01.09.2013, не установлен</t>
  </si>
  <si>
    <t>Федеральный закон от 06.10.2003 № 131-ФЗ "Об общих принципах организации местного самоуправления в Российской ФедерацииФедеральный закон от 29.12.2012 № 273-ФЗ "Об образовании в Российской Федерации"</t>
  </si>
  <si>
    <t>01.01.2009, не установлен, 01.01.2013, не установлен, 01.09.2013, не установлен</t>
  </si>
  <si>
    <t>Закон Чувашской Республики от 30.07.2013 № 50 "Об образовании в Чувашской Республике"Закон ЧР от 30.11.2006 № 55 "О наделении органов местного самоуправления в Чувашской Республике отдельными государственными полномочиями"</t>
  </si>
  <si>
    <t>01.09.2013, не установлен, 01.01.2007, не установлен</t>
  </si>
  <si>
    <t>Закон РФ от 29.12.2012  № 273-ФЗ «Об образовании»</t>
  </si>
  <si>
    <t>с 01.01.2013, не установлен</t>
  </si>
  <si>
    <t xml:space="preserve">п.1в  целом                                                                                                                                                                                                                </t>
  </si>
  <si>
    <t xml:space="preserve">Постановление Кабинета Министров Чувашской Республики от 14.04.2014 № 114 "Об утверждении Правил предоставления средств из республиканского бюджета Чувашской Республики на выплату социальных пособий учащимся общеобразовательных организаций, студентам профессиональных образовательных организаций, образовательных организаций высшего образования и иных межбюджетных трансфертов бюджетам муниципальных районов и бюджетам городских округов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       Постановление Кабинета Министров Чувашской Республики от 29.12.2010 № 544 "Об утверждении Правил предоставления средств из республиканского бюджета Чувашской Республики на выплату социальных пособий учащимся общеобразовательных учреждений, учащимся и студентам образовательных учреждений начального профессионального, среднего профессионального, высшего профессионального образования дневной формы обучения, нуждающимся в приобретении проездных билетов для проезда между пунктами проживания и обучения на транспорте городского и пригородного сообщений на территории Чувашской Республики"                                                                        </t>
  </si>
  <si>
    <t>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</si>
  <si>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на участие в урегулировании коллективных трудовых споров</t>
  </si>
  <si>
    <t>на осуществление мероприятий в области охраны труда, предусмотренных трудовым законодательством</t>
  </si>
  <si>
    <t>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</si>
  <si>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на осуществление регионального государственного надзора в области технического состояния самоходных машин и других видов техники</t>
  </si>
  <si>
    <t>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</si>
  <si>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</si>
  <si>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</si>
  <si>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</si>
  <si>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</si>
  <si>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пункт 5 ст. 16             п.3 ст.10 гл.III</t>
  </si>
  <si>
    <t>Федеральный закон от 06.10.2003 № 131-ФЗ "Об общих принципах организации местного самоуправления в Российской Федерации"                      ФЗ от 10.12.1995 № 196 ФЗ "О безопасности дорожного движения"</t>
  </si>
  <si>
    <t>ст. 16 ч.1 п.25</t>
  </si>
  <si>
    <t>ст.16ч.1 п.6</t>
  </si>
  <si>
    <t>2.3.2.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</si>
  <si>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ст.16 ч.1 п.5</t>
  </si>
  <si>
    <t>Федеральный закон от 06.10.2003 № 131-ФЗ "Об общих принципах организации местного самоуправления в Российской Федерации"</t>
  </si>
  <si>
    <t>ст.34</t>
  </si>
  <si>
    <t>ФЗ от 08.11.2007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</si>
  <si>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Указ През.ЧР от 21.08.2006 №68 "О мерах по ускореннному завершению строительства сети автомобильных дорог Чувашской Республики"</t>
  </si>
  <si>
    <t>п.3</t>
  </si>
  <si>
    <t>04</t>
  </si>
  <si>
    <t>09</t>
  </si>
  <si>
    <t>пункт 2 ст. 10</t>
  </si>
  <si>
    <t xml:space="preserve">Закон Чувашской Республики от 4 июня 2007 г. N 8
"О Стратегии социально-экономического развития Чувашской Республики до 2020 года" 
от 31 декабря 2013 г. N 570
</t>
  </si>
  <si>
    <t>из них:</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</si>
  <si>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</si>
  <si>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установление, изменение и отмена местных налогов и сборов городского округа</t>
  </si>
  <si>
    <t>владение, пользование и распоряжение имуществом, находящимся в муниципальной собственности городского округа</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</si>
  <si>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</si>
  <si>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</si>
  <si>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</si>
  <si>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</si>
  <si>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</si>
  <si>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</si>
  <si>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предупреждении и ликвидации последствий чрезвычайных ситуаций в границах городского округа</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</si>
  <si>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</si>
  <si>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</si>
  <si>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осуществление международных и внешнеэкономических связей в соответствии с федеральными законами</t>
  </si>
  <si>
    <t>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</si>
  <si>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на создание благоприятных условий для развития туризма в субъекте Российской Федерации</t>
  </si>
  <si>
    <t>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</si>
  <si>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на предоставление материальной и иной помощи для погребения</t>
  </si>
  <si>
    <t>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</si>
  <si>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</si>
  <si>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14</t>
  </si>
  <si>
    <t>ст.16 ч.1 п.7.1</t>
  </si>
  <si>
    <t>ст.16 ч.1 п. 9.1</t>
  </si>
  <si>
    <t>ст.10 ч.1 п. 9.1</t>
  </si>
  <si>
    <t xml:space="preserve">Федеральный закон от 06.10.2003 № 131-ФЗ "Об общих принципах организации местного самоуправления в Российской Федерации"      </t>
  </si>
  <si>
    <t>ст. 16 ч.1 п. 26.1</t>
  </si>
  <si>
    <t>ст. 10 ч.1 п. 26.1</t>
  </si>
  <si>
    <t xml:space="preserve">Федеральный закон от 06.10.2003 № 131-ФЗ "Об общих принципах организации местного самоуправления в Российской Федерации"  </t>
  </si>
  <si>
    <t>ст.16 ч.1 п.17</t>
  </si>
  <si>
    <t>ст.16 ч.1 п.16</t>
  </si>
  <si>
    <t>в целом</t>
  </si>
  <si>
    <t>Закон ЧР от 30.07.2013 № 41 "О регулировании отдельных правоотношений в сфере организации проведения капитального ремонта общего имущества в многоквартирных домах, расположенных на террит. ЧР"</t>
  </si>
  <si>
    <t>01.01 2014 не установлен</t>
  </si>
  <si>
    <t xml:space="preserve">Федеральный закон от 30.03.1999 N 52-ФЗ "О санитарно-эпидемиологическом благополучии населения"
</t>
  </si>
  <si>
    <t>06.04 1999 не установлен</t>
  </si>
  <si>
    <t>ст.6 п.11                                                                                                          ст.14.5</t>
  </si>
  <si>
    <t>26.04.2014, не установлен                                        11.01.2011, 25.04.2014</t>
  </si>
  <si>
    <t>Постановление КМ ЧР от 11.06.2014 №204 "О мерах по организации и осуществлению на территории ЧР мероприятий по регулированию численности безнадзорных животных"                                                                                                                       Закон ЧР от 30.11.2006 № 55 "О наделении огрганов местного самоуправления в ЧР отдельными государственными полномочиями"</t>
  </si>
  <si>
    <t>Постановление КМ ЧР от 13.09.2006 №227 "О республиканской целевой программе "Модернизация и развитие автомобильных дорог в Чувашской Республике на 2006-2010 годы с прогнозом до 2025 года</t>
  </si>
  <si>
    <t>п.1. раздела I</t>
  </si>
  <si>
    <t>10</t>
  </si>
  <si>
    <t>03</t>
  </si>
  <si>
    <t>07</t>
  </si>
  <si>
    <t>Закон РФ от 09.10.1992 г. N 3612-I
"Основы законодательства РФ о культуре"</t>
  </si>
  <si>
    <t xml:space="preserve"> Закон ЧР от 27.05.1993 г. № 22 «О культуре»</t>
  </si>
  <si>
    <t>08</t>
  </si>
  <si>
    <t>ФЗ от  04.12.2007 № 329-ФЗ "О физической культуре и спорте в Российской Федерации"</t>
  </si>
  <si>
    <t>Закон ЧР от 27.06.2008 № 31 "О физической культуре и спорте"</t>
  </si>
  <si>
    <t>11</t>
  </si>
  <si>
    <t xml:space="preserve">Закон Чувашской Республики  от  18.10.2004 № 19 "Об организации местного самоуправления в Чувашской Республике"     </t>
  </si>
  <si>
    <t>ст.10 ч. 1 п.22</t>
  </si>
  <si>
    <t>13</t>
  </si>
  <si>
    <t>ст. 16 ч.1 п.26</t>
  </si>
  <si>
    <t>ст.10 ч.1 п.26</t>
  </si>
  <si>
    <t>12</t>
  </si>
  <si>
    <t>Закон ЧР от 30.11.2006 № 55 "О наделении органов местного самоуправления в Чувашской Республике отдельными государственными полномочиями"</t>
  </si>
  <si>
    <t>ст.1 ч.4 п.1</t>
  </si>
  <si>
    <t>Закон ЧР от 17.10.2005 № 42 "О регулировании жилищных отношений"</t>
  </si>
  <si>
    <t>ст.11 п.1.2.</t>
  </si>
  <si>
    <t>ст.16 ч.1 п.4</t>
  </si>
  <si>
    <t>Закон ЧР от 18.10.2004 № 19 "Об организации местного самоуправления в ЧР"</t>
  </si>
  <si>
    <t>ст.10 ч.1 п.4</t>
  </si>
  <si>
    <t>Федеральный закон от 06.10.2003 № 131-ФЗ "Об общих принципах организации местного самоуправления в Российской Федерации"           ФЗ от 24.06.1998 № 89-ФЗ "Об отходах производства и потребления"</t>
  </si>
  <si>
    <t xml:space="preserve">Постановление КМ ЧР
от 29.10.2013 г. N 439
"О государственной программе Чувашской Республики "Развитие потенциала природно-сырьевых ресурсов и повышение экологической безопасности" на 2014-2020 годы"
</t>
  </si>
  <si>
    <t>Решение ЧГСД от 09.06.1999 № 688 "Об утверждении Положения о порядке управления и распоряжения муниципальной собственностью города Чебоксары"</t>
  </si>
  <si>
    <t>ст.7п.33</t>
  </si>
  <si>
    <t>Решение ЧГСД ОТ 23.04.2015г.№1929 "Об оказании поддержки народной дружине, участвующей в охране общественного порядка на территории города Чебоксары"</t>
  </si>
  <si>
    <t>23.04.2015, не установлен</t>
  </si>
  <si>
    <t>ст.30, 51, 58</t>
  </si>
  <si>
    <t>ст.54</t>
  </si>
  <si>
    <t>ст.8</t>
  </si>
  <si>
    <t>ст.7.1 п.4.</t>
  </si>
  <si>
    <t>ст.7 п.6</t>
  </si>
  <si>
    <t>ст.7 п.7</t>
  </si>
  <si>
    <t>ст.7.1 п.16</t>
  </si>
  <si>
    <t>ст.7 п.5</t>
  </si>
  <si>
    <t>ст.7 п.11</t>
  </si>
  <si>
    <t>ст.7 п.15</t>
  </si>
  <si>
    <t>ст.7 п.23</t>
  </si>
  <si>
    <t>ст.7 п.24</t>
  </si>
  <si>
    <t>ст.7 п.25</t>
  </si>
  <si>
    <t>на организацию предоставления дополнительного образования детей в государственных образовательных организациях субъектов Российской Федерации</t>
  </si>
  <si>
    <t>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</si>
  <si>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</si>
  <si>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в целом                                                                                                             ст.1 ч.4 п.5</t>
  </si>
  <si>
    <t>21.06. 2014 не установлен                                                                     01.01.2016 не установлен</t>
  </si>
  <si>
    <t>на осуществление уведомительной регистрации региональных соглашений, территориальных соглашений и коллективных договоров</t>
  </si>
  <si>
    <t>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</si>
  <si>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</si>
  <si>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</si>
  <si>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</si>
  <si>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Выплата социальных пособий учащимся общеобразовательных учреждений,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 за счет иных межбюджетных трансфертов, предоставляемых из республиканского бюджета Чувашской Республики</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</si>
  <si>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</si>
  <si>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</si>
  <si>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</si>
  <si>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</si>
  <si>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</si>
  <si>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</si>
  <si>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осуществление мероприятий по обеспечению безопасности людей на водных объектах, охране их жизни и здоровья</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</si>
  <si>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</si>
  <si>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27.05.1993 не установлен</t>
  </si>
  <si>
    <t xml:space="preserve"> </t>
  </si>
  <si>
    <t xml:space="preserve">ст.16 ч.1 п.6                                           ст. 20 </t>
  </si>
  <si>
    <t xml:space="preserve">Федеральный закон от 06.10.2003 № 131-ФЗ "Об общих принципах организации местного самоуправления в Российской Федерации"             </t>
  </si>
  <si>
    <t>ст.10 ч.1 п.7</t>
  </si>
  <si>
    <t>01.01.2006 не установлен</t>
  </si>
  <si>
    <t>ст.10 ч.1 п.14</t>
  </si>
  <si>
    <t>ст.10 ч. 1 п.25</t>
  </si>
  <si>
    <t>ст.10 ч. 1 п.23</t>
  </si>
  <si>
    <t>ст.10 ч. 1 п.6</t>
  </si>
  <si>
    <t>21.06.2014 не установлен</t>
  </si>
  <si>
    <t>06.04.1999 не установлен</t>
  </si>
  <si>
    <t>01.01.2005                                                                                       01.01.2007 не установлен</t>
  </si>
  <si>
    <t>ЗаконЧР от 24.11.2004 № 48 "О социальной поддержке детей в ЧР"                                                                                      Закон ЧР от 30.11.2006 № 55 "О наделении органов местного самоуправления в ЧР отдельными государственными полномочиями"</t>
  </si>
  <si>
    <t>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</si>
  <si>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на предупреждение ситуаций, которые могут привести к нарушению функционирования систем жизнеобеспечения населения, и ликвидации их последствий</t>
  </si>
  <si>
    <t>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</si>
  <si>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</si>
  <si>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на осуществление регионального государственного надзора в области охраны и использования особо охраняемых природных территорий</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</si>
  <si>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</si>
  <si>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</si>
  <si>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</si>
  <si>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</si>
  <si>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на организацию и осуществление деятельности по опеке и попечительству</t>
  </si>
  <si>
    <t>на организацию и обеспечение отдыха и оздоровления детей (за исключением организации отдыха детей в каникулярное время)</t>
  </si>
  <si>
    <t>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</si>
  <si>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</si>
  <si>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</si>
  <si>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</si>
  <si>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Федеральный закон от 06.10.2003 № 131-ФЗ "Об общих принципах организации местного самоуправления в Российской Федерации"Приказ МЗСР РФ 
от 29.05.08 №247н "Об утверждении профессионально-квалификационных групп общеот раслевых должностей руководителей, специалистов и служащих"</t>
  </si>
  <si>
    <t>ст.18 п.2, п.4 ст.51, п.3, "в целом"</t>
  </si>
  <si>
    <t xml:space="preserve"> 01.01.2009, не установлен, 18.06.2008, не установлен</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</si>
  <si>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</si>
  <si>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Единица измерения: тыс руб (с точностью до первого десятичного знака)</t>
  </si>
  <si>
    <t>Код строки</t>
  </si>
  <si>
    <t>Правовое основание финансового обеспечения и расходования средств (нормативные правовые акты, договоры, соглашения)</t>
  </si>
  <si>
    <t>Код расхода по БК</t>
  </si>
  <si>
    <t>Объем средств на исполнение расходного обязательства</t>
  </si>
  <si>
    <t>Российской Федерации</t>
  </si>
  <si>
    <t>субъекта Российской Федерации</t>
  </si>
  <si>
    <t>наименование, номер и дата</t>
  </si>
  <si>
    <t>номер статьи (подстатьи), пункта (подпункта)</t>
  </si>
  <si>
    <t>дата вступления в силу, срок действия</t>
  </si>
  <si>
    <t>раздел</t>
  </si>
  <si>
    <t>подраздел</t>
  </si>
  <si>
    <t>по плану</t>
  </si>
  <si>
    <t>по факту исполнения</t>
  </si>
  <si>
    <t>x</t>
  </si>
  <si>
    <t>...</t>
  </si>
  <si>
    <t>в том числе:</t>
  </si>
  <si>
    <t>Наименование расходного обязательства, вопроса местного значения, полномочия, права муниципального образования</t>
  </si>
  <si>
    <t>текущий</t>
  </si>
  <si>
    <t>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</si>
  <si>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</si>
  <si>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</si>
  <si>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ст.50 п.20</t>
  </si>
  <si>
    <t>Постановление администрации г.Чебоксары от 22.03.2011 №64"О создании муниципального бюджетного учреждения "Управление жилищно-коммунального хозяйства  и благоустройства",  от 22.03.2011 №65 "О создании муниципального бюджетного учреждения "Управление жилищным фондом г.Чебоксары"</t>
  </si>
  <si>
    <t xml:space="preserve">c 22.03.2011 </t>
  </si>
  <si>
    <t>Распоряжение администрации города Чебоксары "О создании автономного учреждения "Чебоксары-Телеком" от 11.09.2009 "3740-р</t>
  </si>
  <si>
    <t>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</si>
  <si>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полномочиями по организации теплоснабжения, предусмотренными Федеральным законом «О теплоснабжении»</t>
  </si>
  <si>
    <t>полномочиями в сфере водоснабжения и водоотведения, предусмотренными Федеральным законом «О водоснабжении и водоотведении»</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</si>
  <si>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</si>
  <si>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</si>
  <si>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осуществление государственных полномочий Чувашской Республики  по выплате денежного вознаграждения за выполнение функций классного руководителя педагогическим работникам муниципальных общеобразовательных организаций</t>
  </si>
  <si>
    <t>осуществление государственных полномочий Чувашской Республики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на территории Чувашской Республики</t>
  </si>
  <si>
    <t>Закон Чувашской Республики от 30.07.2013 № 50 "Об образовании в Чувашской Республике"                                                                                                                                    Закон ЧР от 30.11.2006 № 55 "О наделении органов местного самоуправления в Чувашской Республике отдельными государственными полномочиями"</t>
  </si>
  <si>
    <t>Федеральный закон от 06.10.2003 № 131-ФЗ "Об общих принципах организации местного самоуправления в Российской Федерации,                                                      Закон РФ от 29.12.2012  № 273-ФЗ «Об образовании»,                                                                                                                                                                                                      Постановление Правительства РФ от 30.12.2005 №850 "О вознаграждении педаго-гических работников федеральных государст-венных общеобразовательных учреждений за выполнение функций классного руководителя"</t>
  </si>
  <si>
    <t>гл.8 п.2 ст. 63,                                                                                                                                                                                                                                                                                                             гл.5 ст.47 п.5 п/п7</t>
  </si>
  <si>
    <t xml:space="preserve">  ст.24 п.6,                                                                                                                        Ст.1 п.1     п/п 4</t>
  </si>
  <si>
    <t xml:space="preserve"> ст. 65 п.5</t>
  </si>
  <si>
    <t xml:space="preserve">Закон Чувашской Республики от 08.02.2005 № 1 "О мерах социальной поддержки отдельных категорий граждан по оплате жилищно-коммунальных услуг" </t>
  </si>
  <si>
    <t xml:space="preserve">ст.1 абз.2        </t>
  </si>
  <si>
    <t xml:space="preserve"> не установлен</t>
  </si>
  <si>
    <t xml:space="preserve">Закон Чувашской Республики от 18.10.2004 г. N 19 "Об организации местного самоуправления в Чувашской Республике"                                                                  Закон ЧР от 30.07.2013 № 50 "Об образовании"; Постановление Кабинета Министров ЧР от 13.09.13 №377 "Примерное положение об оплате труда работников бюджетных учреждений ЧР, занятых в сфере образования и науки"  постановление Кабинета Министров ЧР от 25.12.2013 № 536 "О финансовом обеспечении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t>
  </si>
  <si>
    <t>Постановление администрации г.Чебоксары от 27.02.2008 № 46 "Об упправлении по делам гражданской обороны и чрезвычайным ситуациям г. Чебоксары"</t>
  </si>
  <si>
    <t>Распоряжение администрации г.Чебоксары от 29.11.2011 "О поисково-спасательном отряде города Чебоксары"</t>
  </si>
  <si>
    <t>27.02.2008, не установлен</t>
  </si>
  <si>
    <t>29.11.2011,не установлен</t>
  </si>
  <si>
    <t>Постановление администрации г.Чебоксары от 27.01.2015 № 260 "О внесении изменений в постановление администрации г.Чебоксары от 27.02.2008 № 46"</t>
  </si>
  <si>
    <t>27.01.2015, не установлен</t>
  </si>
  <si>
    <t>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</si>
  <si>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</si>
  <si>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на организацию оказания медицинской помощи, предусмотренной законодательством субъекта Российской Федерации для определенных категорий граждан</t>
  </si>
  <si>
    <t>12.02.1998, не установлен</t>
  </si>
  <si>
    <t xml:space="preserve"> 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</si>
  <si>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15.04.1996, не установлен</t>
  </si>
  <si>
    <t>абзац 1 статьи 20</t>
  </si>
  <si>
    <t xml:space="preserve">Постановление Правительства РФ от 23.05.2005 N 320 "Об утверждении Правил финан. обеспеч. переданных испол.-распоряд. органам муниц. образований госуд. полномочий по составлению списков кандидатов в присяжные заседатели федер. судов общей юрисдикции в РФ"
</t>
  </si>
  <si>
    <t>30.05.1995 не установлен</t>
  </si>
  <si>
    <t xml:space="preserve">УКАЗ Президента ЧР от 12.03.2007 №17 "О Порядке составления списков кандидатов в присяжные заседатели Чувашской Республики"
</t>
  </si>
  <si>
    <t>14.03.2007 не установлен</t>
  </si>
  <si>
    <t xml:space="preserve">Федеральный закон от 30.12.2001 " 195-ФЗ "Кодекс Российской Федерации об административных правонарушениях"             </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</si>
  <si>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</si>
  <si>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</si>
  <si>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ст.26.2</t>
  </si>
  <si>
    <t>18.10.1999, не установлен</t>
  </si>
  <si>
    <t>ст.8 п.4</t>
  </si>
  <si>
    <t>ст.10</t>
  </si>
  <si>
    <t>30.03.2008, не определен</t>
  </si>
  <si>
    <t>ст.14</t>
  </si>
  <si>
    <t>ст.20</t>
  </si>
  <si>
    <t xml:space="preserve">Федеральный закон от 23.11.1994  № 78-ФЗ "О библиотечном деле" </t>
  </si>
  <si>
    <t>29.12.1994, не установлен</t>
  </si>
  <si>
    <t>Указ Президента Российской Федерации от 24.12.2014 № 808 "Об утверждении основ государственной культурной политики"</t>
  </si>
  <si>
    <t>ст.16 ч.1 п.1, ст.14</t>
  </si>
  <si>
    <t>ФЗ от 21.12.1994 № 69-ФЗ "О пожарной безопасности"</t>
  </si>
  <si>
    <t>"в целом"</t>
  </si>
  <si>
    <t>21.12.1994, не установлен</t>
  </si>
  <si>
    <t>Закон ЧР от 25.11.2005 № 47 "О пожарной безопасности в Чувашской Республике"</t>
  </si>
  <si>
    <t>25.11.2005, не установлен</t>
  </si>
  <si>
    <t>Федеральный закон от 06.10.2003 № 131-ФЗ "Об общих принципах организации местного самоуправления в Российской Федерации ", Закон РФ от 29.12.2012  № 273-ФЗ «Об образовании»Приказ МЗСР РФ 
от 29.05.08 №247н "Об утверждении профессионально-квалификационных групп общеот раслевых должностей руководителей, специалистов и служащих"</t>
  </si>
  <si>
    <t>01.01.2009, не установлен, 01.01.2013, не установлен, не установлен, 08.06.2008, не установлен</t>
  </si>
  <si>
    <t xml:space="preserve">                                                                                            Закон Чувашской Республики от 30.07.2013 № 50 "Об образовании в Чувашской Республике" Постановление Кабинета Министров ЧР от 13.09.13 №377 "Примерное положение об оплате труда работников бюджетных учреждений ЧР, занятых в сфере образования и науки"   
</t>
  </si>
  <si>
    <t xml:space="preserve">       01.09.2013, не установлен 01.01.2013, не установлен</t>
  </si>
  <si>
    <t>Федеральный закон от 06.10.2003 № 131-ФЗ "Об общих принципах организации местного самоуправления в Российской Федерации "</t>
  </si>
  <si>
    <t>не установлен</t>
  </si>
  <si>
    <t>Закон Чувашской Республики от 15.11.2007 № 70 "О государственной молодежной политике"                                               Закон Чувашской Республики от 18.10.2004 № 19 "Об организации местного самоуправления в Чувашской Республике"</t>
  </si>
  <si>
    <t>02.12.2007, не установлен , с 01.01.2006, не установлен</t>
  </si>
  <si>
    <t>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</si>
  <si>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</si>
  <si>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</si>
  <si>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на создание искусственного земельного участка в соответствии с федеральным законом</t>
  </si>
  <si>
    <t>ст.34, п.9
ст.34</t>
  </si>
  <si>
    <t xml:space="preserve">Закон ЧР от 18.10.2004 № 19 "Об организации местного самоуправления в ЧР"
Закон ЧР от 05.10.2007 №62 "О муниципальной службе в ЧР"; Постановления КМ ЧР от 25.11.2013 №462 "Об оценке расходных потребностей бюджетов муници пальных образований ЧР на денежное содержание лиц, замещающих муници пальные должности и должности муниципальной службы"  </t>
  </si>
  <si>
    <t>01.01.2006 не установлен   01.04.2011 не установлен</t>
  </si>
  <si>
    <t>ст.17 ч.1 п.3</t>
  </si>
  <si>
    <t>Закон Чувашской Республики от 18.10.2004 № 19 "Об организации местного самоуправления в Чувашской Республике"</t>
  </si>
  <si>
    <t>ст.6 ч.1 п.3</t>
  </si>
  <si>
    <t>ст.17, ч.1, п.5                                                                                                                                                                                                                                                                                    ст.57</t>
  </si>
  <si>
    <t>12.06.2002 не установлен</t>
  </si>
  <si>
    <t>очередной</t>
  </si>
  <si>
    <t>плановый</t>
  </si>
  <si>
    <t>финансовое управление администрации города Чебоксары</t>
  </si>
  <si>
    <t>муниципального образования города Чебоксары</t>
  </si>
  <si>
    <t xml:space="preserve">Приложение </t>
  </si>
  <si>
    <t>к Порядку ведения реестра расходных</t>
  </si>
  <si>
    <t>обязательств города Чебоксары</t>
  </si>
  <si>
    <t>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</si>
  <si>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</si>
  <si>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24.12.2014, не установлен</t>
  </si>
  <si>
    <t>01.01.2006    не установлен</t>
  </si>
  <si>
    <t>01.01.2009 не установлен                                                                                                      01.06.2007 не установлен</t>
  </si>
  <si>
    <t>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</si>
  <si>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на осуществление регионального государственного надзора за сохранностью автомобильных дорог регионального и межмуниципального значения</t>
  </si>
  <si>
    <t>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</si>
  <si>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</si>
  <si>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</si>
  <si>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</si>
  <si>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</si>
  <si>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Федеральный закон от 06.10.2003 № 131-ФЗ "Об общих принципах организации местного самоуправления в Российской Федерации", Постановление Правительства РФ от 15 апреля 2014 г. N 317
"Об утверждении государственной программы Российской Федерации "Развитие культуры и туризма" на 2013 - 2020 годы"
</t>
  </si>
  <si>
    <t>01.01.2009                                                   24.04.2014</t>
  </si>
  <si>
    <t>пункт 5 ст. 16</t>
  </si>
  <si>
    <t>ст.16 ч.1 п.6</t>
  </si>
  <si>
    <t>Постановление КМ ЧР от 30.04.2013 №168 " Переселение граждан из аварийного жилищного фонда, расположенного на территории ЧР" на 2013-2017 годы</t>
  </si>
  <si>
    <t>05</t>
  </si>
  <si>
    <t>01</t>
  </si>
  <si>
    <t>02</t>
  </si>
  <si>
    <t xml:space="preserve">Постановление КМ ЧР
от 30.11.2011 г. N 530
"О гос.прогр. "Развитие жилищного строительства и сферы жилищно-коммунального хозяйства" на 2012-2020 годы"
</t>
  </si>
  <si>
    <t>п.4.1. раздела III</t>
  </si>
  <si>
    <t>Условно утвержденные расходы</t>
  </si>
  <si>
    <t>Финансовый орган субъекта Российской Федерации -</t>
  </si>
  <si>
    <t>СВОД РЕЕСТРОВ РАСХОДНЫХ ОБЯЗАТЕЛЬСТВ ГОРОДА ЧЕБОКСАРЫ НА 01.01.2017</t>
  </si>
  <si>
    <t>на 1 января 2017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</si>
</sst>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dd/mm/yy;@"/>
  </numFmts>
  <fonts count="25" x14ac:knownFonts="1">
    <font>
      <sz val="11"/>
      <color theme="1"/>
      <name val="Calibri"/>
      <family val="2"/>
      <scheme val="minor"/>
    </font>
    <font>
      <sz val="12"/>
      <color theme="1"/>
      <name val="Calibri"/>
      <family val="2"/>
      <charset val="204"/>
      <scheme val="minor"/>
    </font>
    <font>
      <sz val="11"/>
      <color indexed="8"/>
      <name val="Calibri"/>
      <family val="2"/>
      <charset val="204"/>
    </font>
    <font>
      <sz val="10"/>
      <color indexed="8"/>
      <name val="Arial Unicode MS"/>
      <family val="2"/>
      <charset val="204"/>
    </font>
    <font>
      <u/>
      <sz val="11"/>
      <name val="Calibri"/>
      <family val="2"/>
    </font>
    <font>
      <sz val="11"/>
      <name val="Calibri"/>
      <family val="2"/>
    </font>
    <font>
      <b/>
      <sz val="11"/>
      <name val="Calibri"/>
      <family val="2"/>
      <charset val="204"/>
    </font>
    <font>
      <sz val="11"/>
      <name val="Calibri"/>
      <family val="2"/>
      <charset val="204"/>
    </font>
    <font>
      <sz val="8"/>
      <name val="Calibri"/>
      <family val="2"/>
    </font>
    <font>
      <sz val="10"/>
      <color indexed="8"/>
      <name val="Times New Roman"/>
      <family val="1"/>
      <charset val="204"/>
    </font>
    <font>
      <sz val="11"/>
      <name val="Calibri"/>
      <family val="2"/>
    </font>
    <font>
      <sz val="11"/>
      <color indexed="8"/>
      <name val="Calibri"/>
      <family val="2"/>
      <charset val="204"/>
    </font>
    <font>
      <sz val="11"/>
      <name val="Calibri"/>
      <family val="2"/>
      <charset val="204"/>
    </font>
    <font>
      <sz val="11"/>
      <color indexed="8"/>
      <name val="Calibri"/>
      <family val="2"/>
      <charset val="204"/>
    </font>
    <font>
      <sz val="11"/>
      <name val="Calibri"/>
      <family val="2"/>
    </font>
    <font>
      <b/>
      <sz val="14"/>
      <color indexed="8"/>
      <name val="Calibri"/>
      <family val="2"/>
      <charset val="204"/>
    </font>
    <font>
      <b/>
      <sz val="11"/>
      <color indexed="8"/>
      <name val="Calibri"/>
      <family val="2"/>
      <charset val="204"/>
    </font>
    <font>
      <sz val="11"/>
      <name val="Calibri"/>
      <family val="2"/>
    </font>
    <font>
      <u/>
      <sz val="11"/>
      <color theme="10"/>
      <name val="Calibri"/>
      <family val="2"/>
      <scheme val="minor"/>
    </font>
    <font>
      <sz val="11"/>
      <color rgb="FF006100"/>
      <name val="Calibri"/>
      <family val="2"/>
      <charset val="204"/>
      <scheme val="minor"/>
    </font>
    <font>
      <sz val="11"/>
      <name val="Calibri"/>
      <family val="2"/>
      <scheme val="minor"/>
    </font>
    <font>
      <b/>
      <sz val="12"/>
      <name val="Calibri"/>
      <family val="2"/>
      <charset val="204"/>
    </font>
    <font>
      <sz val="12"/>
      <name val="Calibri"/>
      <family val="2"/>
      <charset val="204"/>
    </font>
    <font>
      <sz val="12"/>
      <name val="Calibri"/>
      <family val="2"/>
      <charset val="204"/>
      <scheme val="minor"/>
    </font>
    <font>
      <sz val="11"/>
      <color theme="1"/>
      <name val="Calibri"/>
      <family val="2"/>
      <charset val="204"/>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6EFCE"/>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top style="thin">
        <color indexed="8"/>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8" fillId="0" borderId="0" applyNumberFormat="0" applyFill="0" applyBorder="0" applyAlignment="0" applyProtection="0"/>
    <xf numFmtId="0" fontId="7" fillId="0" borderId="0"/>
    <xf numFmtId="0" fontId="19" fillId="4" borderId="0" applyNumberFormat="0" applyBorder="0" applyAlignment="0" applyProtection="0"/>
  </cellStyleXfs>
  <cellXfs count="280">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horizontal="right" vertical="center"/>
    </xf>
    <xf numFmtId="0" fontId="4" fillId="0" borderId="0" xfId="1" applyFont="1" applyAlignment="1">
      <alignment horizontal="right" vertical="center"/>
    </xf>
    <xf numFmtId="0" fontId="5" fillId="0" borderId="1" xfId="0" applyFont="1" applyBorder="1" applyAlignment="1">
      <alignment vertical="center" wrapText="1"/>
    </xf>
    <xf numFmtId="0" fontId="4" fillId="0" borderId="1" xfId="1" applyFont="1" applyBorder="1" applyAlignment="1">
      <alignment vertical="center" wrapText="1"/>
    </xf>
    <xf numFmtId="0" fontId="5" fillId="0" borderId="0" xfId="0" applyFont="1" applyAlignment="1">
      <alignment horizontal="left" vertical="center"/>
    </xf>
    <xf numFmtId="0" fontId="6" fillId="0" borderId="0" xfId="0" applyFont="1"/>
    <xf numFmtId="0" fontId="6" fillId="0" borderId="1" xfId="0" applyFont="1" applyBorder="1" applyAlignment="1">
      <alignment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vertical="top" wrapText="1"/>
    </xf>
    <xf numFmtId="0" fontId="5" fillId="0" borderId="1" xfId="0" applyFont="1" applyFill="1" applyBorder="1" applyAlignment="1">
      <alignment vertical="top" wrapText="1"/>
    </xf>
    <xf numFmtId="164" fontId="5" fillId="2" borderId="2" xfId="0"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0" fontId="0" fillId="0" borderId="0" xfId="0" applyAlignment="1">
      <alignment horizontal="center" vertical="center" wrapText="1"/>
    </xf>
    <xf numFmtId="0" fontId="5" fillId="0" borderId="3" xfId="0" applyFont="1" applyBorder="1" applyAlignment="1">
      <alignment vertical="center" wrapText="1"/>
    </xf>
    <xf numFmtId="0" fontId="5" fillId="0" borderId="1" xfId="0" applyFont="1" applyFill="1" applyBorder="1" applyAlignment="1">
      <alignment horizontal="center" vertical="center" wrapText="1"/>
    </xf>
    <xf numFmtId="14" fontId="9" fillId="0" borderId="1" xfId="0" applyNumberFormat="1" applyFont="1" applyFill="1" applyBorder="1" applyAlignment="1" applyProtection="1">
      <alignment horizontal="center" vertical="center" wrapText="1" shrinkToFit="1"/>
      <protection locked="0"/>
    </xf>
    <xf numFmtId="14"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 xfId="0" applyFont="1" applyFill="1" applyBorder="1" applyAlignment="1">
      <alignment horizontal="center" vertical="center" wrapText="1"/>
    </xf>
    <xf numFmtId="14" fontId="2" fillId="2" borderId="0" xfId="0" applyNumberFormat="1" applyFont="1" applyFill="1" applyAlignment="1">
      <alignment horizontal="center" vertical="center"/>
    </xf>
    <xf numFmtId="14" fontId="12" fillId="2" borderId="1" xfId="0" applyNumberFormat="1" applyFont="1" applyFill="1" applyBorder="1" applyAlignment="1">
      <alignment horizontal="center" vertical="center" wrapText="1"/>
    </xf>
    <xf numFmtId="0" fontId="12" fillId="2" borderId="0" xfId="1" applyFont="1" applyFill="1" applyAlignment="1">
      <alignment horizontal="center" vertical="center" wrapText="1"/>
    </xf>
    <xf numFmtId="0" fontId="2" fillId="2" borderId="0" xfId="0" applyFont="1" applyFill="1" applyAlignment="1">
      <alignment horizontal="center" vertical="center" wrapText="1"/>
    </xf>
    <xf numFmtId="0" fontId="5" fillId="2" borderId="1" xfId="0" applyFont="1" applyFill="1" applyBorder="1" applyAlignment="1">
      <alignment vertical="center" wrapText="1"/>
    </xf>
    <xf numFmtId="0" fontId="13" fillId="2" borderId="5" xfId="0"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shrinkToFit="1"/>
      <protection locked="0"/>
    </xf>
    <xf numFmtId="14" fontId="11" fillId="2" borderId="1" xfId="0" applyNumberFormat="1" applyFont="1" applyFill="1" applyBorder="1" applyAlignment="1" applyProtection="1">
      <alignment horizontal="center" vertical="center" wrapText="1" shrinkToFit="1"/>
      <protection locked="0"/>
    </xf>
    <xf numFmtId="0" fontId="10" fillId="2" borderId="1" xfId="0" applyFont="1" applyFill="1" applyBorder="1" applyAlignment="1">
      <alignment vertical="center" wrapText="1"/>
    </xf>
    <xf numFmtId="49" fontId="12" fillId="2" borderId="1" xfId="0" applyNumberFormat="1" applyFont="1" applyFill="1" applyBorder="1" applyAlignment="1">
      <alignment horizontal="center" vertical="center" wrapText="1"/>
    </xf>
    <xf numFmtId="164" fontId="0" fillId="0" borderId="0" xfId="0" applyNumberFormat="1"/>
    <xf numFmtId="0" fontId="5" fillId="0" borderId="1" xfId="0" applyFont="1" applyBorder="1" applyAlignment="1">
      <alignment horizontal="left" vertical="center" wrapText="1"/>
    </xf>
    <xf numFmtId="0" fontId="2" fillId="2" borderId="1" xfId="0" applyFont="1" applyFill="1" applyBorder="1" applyAlignment="1">
      <alignment horizontal="center" vertical="top" wrapText="1"/>
    </xf>
    <xf numFmtId="14" fontId="2" fillId="2" borderId="1" xfId="0" applyNumberFormat="1" applyFont="1" applyFill="1" applyBorder="1" applyAlignment="1">
      <alignment horizontal="center" vertical="top" wrapText="1"/>
    </xf>
    <xf numFmtId="0" fontId="11" fillId="2" borderId="6" xfId="0" applyNumberFormat="1" applyFont="1" applyFill="1" applyBorder="1" applyAlignment="1" applyProtection="1">
      <alignment horizontal="center" vertical="top" wrapText="1" shrinkToFit="1"/>
      <protection locked="0"/>
    </xf>
    <xf numFmtId="0" fontId="7" fillId="2" borderId="1" xfId="0" applyNumberFormat="1" applyFont="1" applyFill="1" applyBorder="1" applyAlignment="1" applyProtection="1">
      <alignment horizontal="left" vertical="top" wrapText="1"/>
    </xf>
    <xf numFmtId="0" fontId="2" fillId="2" borderId="6" xfId="0" applyNumberFormat="1" applyFont="1" applyFill="1" applyBorder="1" applyAlignment="1" applyProtection="1">
      <alignment horizontal="center" vertical="top" wrapText="1" shrinkToFit="1"/>
      <protection locked="0"/>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wrapText="1"/>
    </xf>
    <xf numFmtId="14" fontId="2" fillId="2" borderId="1" xfId="0" applyNumberFormat="1" applyFont="1" applyFill="1" applyBorder="1"/>
    <xf numFmtId="0" fontId="11" fillId="2" borderId="1" xfId="0" applyNumberFormat="1" applyFont="1" applyFill="1" applyBorder="1" applyAlignment="1" applyProtection="1">
      <alignment vertical="top" wrapText="1" shrinkToFit="1"/>
      <protection locked="0"/>
    </xf>
    <xf numFmtId="0" fontId="7" fillId="2" borderId="1" xfId="2" quotePrefix="1" applyNumberFormat="1" applyFont="1" applyFill="1" applyBorder="1" applyAlignment="1" applyProtection="1">
      <alignment horizontal="left" vertical="top" wrapText="1"/>
      <protection locked="0"/>
    </xf>
    <xf numFmtId="0" fontId="12" fillId="2" borderId="1" xfId="0" applyFont="1" applyFill="1" applyBorder="1" applyAlignment="1">
      <alignment vertical="top" wrapText="1"/>
    </xf>
    <xf numFmtId="0" fontId="7" fillId="2" borderId="1" xfId="0" applyFont="1" applyFill="1" applyBorder="1" applyAlignment="1">
      <alignment vertical="center" wrapText="1"/>
    </xf>
    <xf numFmtId="0" fontId="5" fillId="2" borderId="1" xfId="0" applyFont="1" applyFill="1" applyBorder="1" applyAlignment="1">
      <alignment vertical="top" wrapText="1"/>
    </xf>
    <xf numFmtId="14" fontId="5" fillId="2" borderId="1" xfId="0" applyNumberFormat="1" applyFont="1" applyFill="1" applyBorder="1" applyAlignment="1">
      <alignment vertical="top" wrapText="1"/>
    </xf>
    <xf numFmtId="0" fontId="7" fillId="2" borderId="1" xfId="0" applyFont="1" applyFill="1" applyBorder="1" applyAlignment="1">
      <alignment horizontal="justify" vertical="top" wrapText="1"/>
    </xf>
    <xf numFmtId="0" fontId="11" fillId="2" borderId="1" xfId="0" applyNumberFormat="1" applyFont="1" applyFill="1" applyBorder="1" applyAlignment="1" applyProtection="1">
      <alignment vertical="center" wrapText="1" shrinkToFit="1"/>
      <protection locked="0"/>
    </xf>
    <xf numFmtId="0" fontId="7" fillId="2" borderId="1" xfId="0" applyFont="1" applyFill="1" applyBorder="1" applyAlignment="1">
      <alignment horizontal="center" vertical="top" wrapText="1"/>
    </xf>
    <xf numFmtId="49" fontId="0" fillId="0" borderId="0" xfId="0" applyNumberFormat="1"/>
    <xf numFmtId="165" fontId="0" fillId="0" borderId="0" xfId="0" applyNumberFormat="1"/>
    <xf numFmtId="0" fontId="5" fillId="0" borderId="0" xfId="0" applyFont="1" applyAlignment="1">
      <alignment horizontal="center" vertical="center" wrapText="1"/>
    </xf>
    <xf numFmtId="0" fontId="5" fillId="3" borderId="1" xfId="0" applyFont="1" applyFill="1" applyBorder="1" applyAlignment="1">
      <alignment vertical="center" wrapText="1"/>
    </xf>
    <xf numFmtId="0" fontId="4" fillId="0" borderId="0" xfId="0" applyFont="1"/>
    <xf numFmtId="14" fontId="5" fillId="2" borderId="3"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0" fillId="0" borderId="0" xfId="0" applyNumberFormat="1" applyBorder="1"/>
    <xf numFmtId="0" fontId="17" fillId="2" borderId="1" xfId="0" applyFont="1" applyFill="1" applyBorder="1" applyAlignment="1">
      <alignment vertical="top" wrapText="1"/>
    </xf>
    <xf numFmtId="14" fontId="7"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top" wrapText="1"/>
    </xf>
    <xf numFmtId="14" fontId="5" fillId="2" borderId="6" xfId="0" applyNumberFormat="1" applyFont="1" applyFill="1" applyBorder="1" applyAlignment="1">
      <alignment horizontal="center" vertical="top" wrapText="1"/>
    </xf>
    <xf numFmtId="0" fontId="5" fillId="2" borderId="2" xfId="0" applyFont="1" applyFill="1" applyBorder="1" applyAlignment="1">
      <alignment horizontal="center" vertical="top" wrapText="1"/>
    </xf>
    <xf numFmtId="14" fontId="5" fillId="2" borderId="2" xfId="0" applyNumberFormat="1" applyFont="1" applyFill="1" applyBorder="1" applyAlignment="1">
      <alignment horizontal="center" vertical="top" wrapText="1"/>
    </xf>
    <xf numFmtId="14" fontId="5" fillId="0" borderId="6" xfId="0" applyNumberFormat="1" applyFont="1" applyFill="1" applyBorder="1" applyAlignment="1">
      <alignment vertical="center" wrapText="1"/>
    </xf>
    <xf numFmtId="0" fontId="0" fillId="0" borderId="1" xfId="0" applyBorder="1" applyAlignment="1">
      <alignment vertical="center" wrapText="1"/>
    </xf>
    <xf numFmtId="0" fontId="9" fillId="0" borderId="1" xfId="0" applyNumberFormat="1" applyFont="1" applyFill="1" applyBorder="1" applyAlignment="1" applyProtection="1">
      <alignment vertical="top" wrapText="1" shrinkToFit="1"/>
      <protection locked="0"/>
    </xf>
    <xf numFmtId="0" fontId="0" fillId="2" borderId="1" xfId="0"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shrinkToFit="1"/>
      <protection locked="0"/>
    </xf>
    <xf numFmtId="49" fontId="7" fillId="2" borderId="1" xfId="0" applyNumberFormat="1" applyFont="1" applyFill="1" applyBorder="1" applyAlignment="1">
      <alignment horizontal="center" vertical="center" wrapText="1"/>
    </xf>
    <xf numFmtId="14" fontId="5" fillId="0" borderId="15" xfId="0" applyNumberFormat="1" applyFont="1" applyBorder="1" applyAlignment="1">
      <alignment horizontal="center" vertical="center" wrapText="1"/>
    </xf>
    <xf numFmtId="14" fontId="5" fillId="0" borderId="10" xfId="0" applyNumberFormat="1" applyFont="1" applyBorder="1" applyAlignment="1">
      <alignment horizontal="center" vertical="center" wrapText="1"/>
    </xf>
    <xf numFmtId="0" fontId="0" fillId="0" borderId="3" xfId="0"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12"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9" fillId="0" borderId="6" xfId="0" applyNumberFormat="1" applyFont="1" applyFill="1" applyBorder="1" applyAlignment="1" applyProtection="1">
      <alignment horizontal="center" vertical="center" wrapText="1" shrinkToFit="1"/>
      <protection locked="0"/>
    </xf>
    <xf numFmtId="0" fontId="9" fillId="0" borderId="2" xfId="0" applyNumberFormat="1" applyFont="1" applyFill="1" applyBorder="1" applyAlignment="1" applyProtection="1">
      <alignment horizontal="center" vertical="center" wrapText="1" shrinkToFit="1"/>
      <protection locked="0"/>
    </xf>
    <xf numFmtId="14" fontId="5" fillId="0" borderId="6"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2" borderId="6"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9" fillId="0" borderId="6" xfId="0" applyNumberFormat="1" applyFont="1" applyFill="1" applyBorder="1" applyAlignment="1" applyProtection="1">
      <alignment horizontal="left" vertical="top" wrapText="1" shrinkToFit="1"/>
      <protection locked="0"/>
    </xf>
    <xf numFmtId="0" fontId="0" fillId="0" borderId="3" xfId="0" applyBorder="1" applyAlignment="1">
      <alignment vertical="top" wrapText="1" shrinkToFit="1"/>
    </xf>
    <xf numFmtId="0" fontId="0" fillId="2" borderId="3" xfId="0" applyFill="1" applyBorder="1" applyAlignment="1">
      <alignment horizontal="center" vertical="center" wrapText="1"/>
    </xf>
    <xf numFmtId="0" fontId="2" fillId="2" borderId="6" xfId="0" applyNumberFormat="1" applyFont="1" applyFill="1" applyBorder="1" applyAlignment="1" applyProtection="1">
      <alignment horizontal="center" vertical="center" wrapText="1" shrinkToFit="1"/>
      <protection locked="0"/>
    </xf>
    <xf numFmtId="0" fontId="6" fillId="0" borderId="1" xfId="0" applyFont="1" applyBorder="1" applyAlignment="1">
      <alignment horizontal="center" vertical="center" wrapText="1"/>
    </xf>
    <xf numFmtId="0" fontId="5" fillId="2" borderId="6" xfId="0" applyFont="1" applyFill="1" applyBorder="1" applyAlignment="1">
      <alignment vertical="center" wrapText="1"/>
    </xf>
    <xf numFmtId="0" fontId="11" fillId="2" borderId="6" xfId="0" applyNumberFormat="1" applyFont="1" applyFill="1" applyBorder="1" applyAlignment="1" applyProtection="1">
      <alignment horizontal="center" vertical="center" wrapText="1" shrinkToFit="1"/>
      <protection locked="0"/>
    </xf>
    <xf numFmtId="0" fontId="11" fillId="2" borderId="3" xfId="0" applyNumberFormat="1" applyFont="1" applyFill="1" applyBorder="1" applyAlignment="1" applyProtection="1">
      <alignment horizontal="center" vertical="center" wrapText="1" shrinkToFit="1"/>
      <protection locked="0"/>
    </xf>
    <xf numFmtId="0" fontId="0" fillId="0" borderId="3" xfId="0" applyBorder="1" applyAlignment="1">
      <alignment vertical="top" wrapText="1"/>
    </xf>
    <xf numFmtId="0" fontId="1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2" xfId="0" applyFill="1" applyBorder="1" applyAlignment="1">
      <alignment horizontal="center" vertical="center" wrapText="1"/>
    </xf>
    <xf numFmtId="14" fontId="7" fillId="2" borderId="6" xfId="0"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14" fontId="11" fillId="2" borderId="6" xfId="0" applyNumberFormat="1" applyFont="1" applyFill="1" applyBorder="1" applyAlignment="1" applyProtection="1">
      <alignment horizontal="center" vertical="center" wrapText="1" shrinkToFit="1"/>
      <protection locked="0"/>
    </xf>
    <xf numFmtId="0" fontId="5" fillId="0" borderId="1" xfId="0" applyFont="1" applyBorder="1" applyAlignment="1">
      <alignment vertical="top" wrapText="1"/>
    </xf>
    <xf numFmtId="14" fontId="5" fillId="0" borderId="6" xfId="0" applyNumberFormat="1" applyFont="1" applyFill="1" applyBorder="1" applyAlignment="1">
      <alignment vertical="top" wrapText="1"/>
    </xf>
    <xf numFmtId="0" fontId="13" fillId="2" borderId="6"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14" fontId="5" fillId="0" borderId="16"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vertical="top" wrapText="1"/>
    </xf>
    <xf numFmtId="49" fontId="5" fillId="5" borderId="6"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49" fontId="5" fillId="5" borderId="1" xfId="0" applyNumberFormat="1" applyFont="1" applyFill="1" applyBorder="1" applyAlignment="1" applyProtection="1">
      <alignment horizontal="center" vertical="center" wrapText="1" shrinkToFit="1"/>
      <protection locked="0"/>
    </xf>
    <xf numFmtId="49" fontId="5" fillId="5" borderId="3" xfId="0" applyNumberFormat="1" applyFont="1" applyFill="1" applyBorder="1" applyAlignment="1" applyProtection="1">
      <alignment horizontal="center" vertical="center" wrapText="1" shrinkToFit="1"/>
      <protection locked="0"/>
    </xf>
    <xf numFmtId="0" fontId="20" fillId="5" borderId="3" xfId="0" applyFont="1" applyFill="1" applyBorder="1" applyAlignment="1">
      <alignment horizontal="center" vertical="center" wrapText="1"/>
    </xf>
    <xf numFmtId="0" fontId="20" fillId="5" borderId="1" xfId="0" applyFont="1" applyFill="1" applyBorder="1"/>
    <xf numFmtId="0" fontId="2" fillId="5" borderId="5" xfId="0" applyFont="1" applyFill="1" applyBorder="1" applyAlignment="1">
      <alignment horizontal="center" vertical="top" wrapText="1"/>
    </xf>
    <xf numFmtId="0" fontId="2" fillId="5" borderId="13" xfId="0" applyFont="1" applyFill="1" applyBorder="1" applyAlignment="1">
      <alignment horizontal="center" vertical="top" wrapText="1"/>
    </xf>
    <xf numFmtId="0" fontId="17" fillId="5" borderId="1" xfId="0" applyFont="1" applyFill="1" applyBorder="1" applyAlignment="1">
      <alignment vertical="top" wrapText="1"/>
    </xf>
    <xf numFmtId="0" fontId="6" fillId="0" borderId="2" xfId="0" applyFont="1" applyFill="1" applyBorder="1" applyAlignment="1">
      <alignment vertical="center" wrapText="1"/>
    </xf>
    <xf numFmtId="164" fontId="21" fillId="0" borderId="1"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164" fontId="22" fillId="5" borderId="1" xfId="0" applyNumberFormat="1" applyFont="1" applyFill="1" applyBorder="1" applyAlignment="1">
      <alignment horizontal="center" vertical="center" wrapText="1"/>
    </xf>
    <xf numFmtId="164" fontId="22" fillId="5" borderId="1" xfId="0" applyNumberFormat="1" applyFont="1" applyFill="1" applyBorder="1" applyAlignment="1" applyProtection="1">
      <alignment horizontal="center" vertical="center" wrapText="1" shrinkToFit="1"/>
      <protection locked="0"/>
    </xf>
    <xf numFmtId="164" fontId="22" fillId="5" borderId="1" xfId="0" applyNumberFormat="1" applyFont="1" applyFill="1" applyBorder="1" applyAlignment="1">
      <alignment vertical="center" wrapText="1"/>
    </xf>
    <xf numFmtId="164" fontId="22" fillId="5" borderId="3" xfId="0" applyNumberFormat="1" applyFont="1" applyFill="1" applyBorder="1" applyAlignment="1">
      <alignment vertical="center" wrapText="1"/>
    </xf>
    <xf numFmtId="164" fontId="22" fillId="5" borderId="3" xfId="0" applyNumberFormat="1" applyFont="1" applyFill="1" applyBorder="1" applyAlignment="1">
      <alignment horizontal="center" vertical="center" wrapText="1"/>
    </xf>
    <xf numFmtId="164" fontId="21" fillId="5" borderId="1" xfId="0" applyNumberFormat="1" applyFont="1" applyFill="1" applyBorder="1" applyAlignment="1">
      <alignment horizontal="center" vertical="center" wrapText="1"/>
    </xf>
    <xf numFmtId="164" fontId="22" fillId="5" borderId="1" xfId="3" applyNumberFormat="1" applyFont="1" applyFill="1" applyBorder="1" applyAlignment="1">
      <alignment horizontal="center" vertical="center" wrapText="1"/>
    </xf>
    <xf numFmtId="0" fontId="22" fillId="5" borderId="1" xfId="0" applyFont="1" applyFill="1" applyBorder="1" applyAlignment="1">
      <alignment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horizontal="center" vertical="center"/>
    </xf>
    <xf numFmtId="164" fontId="22" fillId="5" borderId="0" xfId="0" applyNumberFormat="1" applyFont="1" applyFill="1" applyAlignment="1">
      <alignment horizontal="center" vertical="center"/>
    </xf>
    <xf numFmtId="0" fontId="23" fillId="5" borderId="1" xfId="0" applyFont="1" applyFill="1" applyBorder="1" applyAlignment="1">
      <alignment horizontal="center" vertical="center" wrapText="1"/>
    </xf>
    <xf numFmtId="164" fontId="22" fillId="5" borderId="6" xfId="0" applyNumberFormat="1" applyFont="1" applyFill="1" applyBorder="1" applyAlignment="1">
      <alignment horizontal="center" vertical="center" wrapText="1"/>
    </xf>
    <xf numFmtId="164" fontId="22" fillId="5" borderId="12" xfId="0" applyNumberFormat="1" applyFont="1" applyFill="1" applyBorder="1" applyAlignment="1">
      <alignment horizontal="center" vertical="center" wrapText="1"/>
    </xf>
    <xf numFmtId="0" fontId="23" fillId="5" borderId="3" xfId="0" applyFont="1" applyFill="1" applyBorder="1" applyAlignment="1">
      <alignment horizontal="center" vertical="center" wrapText="1"/>
    </xf>
    <xf numFmtId="164" fontId="22" fillId="5" borderId="9" xfId="0" applyNumberFormat="1" applyFont="1" applyFill="1" applyBorder="1" applyAlignment="1">
      <alignment horizontal="center" vertical="center" wrapText="1"/>
    </xf>
    <xf numFmtId="164" fontId="22" fillId="5" borderId="10" xfId="0" applyNumberFormat="1" applyFont="1" applyFill="1" applyBorder="1" applyAlignment="1">
      <alignment horizontal="center" vertical="center" wrapText="1"/>
    </xf>
    <xf numFmtId="0" fontId="23" fillId="5" borderId="1" xfId="0" applyFont="1" applyFill="1" applyBorder="1"/>
    <xf numFmtId="2" fontId="23" fillId="5" borderId="1" xfId="0" applyNumberFormat="1" applyFont="1" applyFill="1" applyBorder="1" applyAlignment="1">
      <alignment horizontal="center" vertical="center"/>
    </xf>
    <xf numFmtId="4" fontId="22" fillId="5" borderId="17" xfId="0" applyNumberFormat="1" applyFont="1" applyFill="1" applyBorder="1" applyAlignment="1">
      <alignment horizontal="center" vertical="center" shrinkToFit="1"/>
    </xf>
    <xf numFmtId="4" fontId="22" fillId="5" borderId="18" xfId="0" applyNumberFormat="1" applyFont="1" applyFill="1" applyBorder="1" applyAlignment="1">
      <alignment horizontal="center" vertical="center" shrinkToFit="1"/>
    </xf>
    <xf numFmtId="4" fontId="22" fillId="5" borderId="0" xfId="0" applyNumberFormat="1" applyFont="1" applyFill="1" applyBorder="1" applyAlignment="1">
      <alignment horizontal="center" vertical="center" shrinkToFit="1"/>
    </xf>
    <xf numFmtId="4" fontId="22" fillId="5" borderId="1" xfId="0" applyNumberFormat="1" applyFont="1" applyFill="1" applyBorder="1" applyAlignment="1">
      <alignment horizontal="center" vertical="center" shrinkToFit="1"/>
    </xf>
    <xf numFmtId="49" fontId="22" fillId="5" borderId="1" xfId="0" applyNumberFormat="1" applyFont="1" applyFill="1" applyBorder="1" applyAlignment="1">
      <alignment horizontal="center" vertical="center" wrapText="1"/>
    </xf>
    <xf numFmtId="164" fontId="22" fillId="5" borderId="6" xfId="0" applyNumberFormat="1" applyFont="1" applyFill="1" applyBorder="1" applyAlignment="1" applyProtection="1">
      <alignment horizontal="center" vertical="center" wrapText="1" shrinkToFit="1"/>
      <protection locked="0"/>
    </xf>
    <xf numFmtId="165" fontId="22" fillId="5" borderId="6" xfId="0" applyNumberFormat="1" applyFont="1" applyFill="1" applyBorder="1" applyAlignment="1">
      <alignment horizontal="center" vertical="center" wrapText="1"/>
    </xf>
    <xf numFmtId="165" fontId="23" fillId="5" borderId="6" xfId="0" applyNumberFormat="1" applyFont="1" applyFill="1" applyBorder="1" applyAlignment="1">
      <alignment horizontal="center" vertical="center" wrapText="1"/>
    </xf>
    <xf numFmtId="0" fontId="22" fillId="5" borderId="3" xfId="0" applyFont="1" applyFill="1" applyBorder="1" applyAlignment="1">
      <alignment horizontal="center" vertical="center" wrapText="1"/>
    </xf>
    <xf numFmtId="164" fontId="22" fillId="5" borderId="4" xfId="0" applyNumberFormat="1" applyFont="1" applyFill="1" applyBorder="1" applyAlignment="1">
      <alignment horizontal="center" vertical="center" shrinkToFit="1"/>
    </xf>
    <xf numFmtId="0" fontId="1" fillId="0" borderId="0" xfId="0" applyFont="1"/>
    <xf numFmtId="165" fontId="1" fillId="0" borderId="0" xfId="0" applyNumberFormat="1" applyFont="1"/>
    <xf numFmtId="0" fontId="2" fillId="0" borderId="6" xfId="0" applyNumberFormat="1" applyFont="1" applyFill="1" applyBorder="1" applyAlignment="1" applyProtection="1">
      <alignment horizontal="center" vertical="center" wrapText="1" shrinkToFit="1"/>
      <protection locked="0"/>
    </xf>
    <xf numFmtId="166" fontId="5" fillId="2" borderId="1" xfId="0" applyNumberFormat="1" applyFont="1" applyFill="1" applyBorder="1" applyAlignment="1">
      <alignment vertical="center" wrapText="1"/>
    </xf>
    <xf numFmtId="49" fontId="5" fillId="5" borderId="1" xfId="0" applyNumberFormat="1" applyFont="1" applyFill="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15" fillId="0" borderId="0" xfId="0" applyFont="1" applyAlignment="1">
      <alignment horizontal="center"/>
    </xf>
    <xf numFmtId="0" fontId="5" fillId="2" borderId="6" xfId="0" applyFont="1" applyFill="1" applyBorder="1" applyAlignment="1">
      <alignment vertical="center" wrapText="1"/>
    </xf>
    <xf numFmtId="0" fontId="5" fillId="2" borderId="2" xfId="0" applyFont="1" applyFill="1" applyBorder="1" applyAlignment="1">
      <alignment vertical="center" wrapText="1"/>
    </xf>
    <xf numFmtId="0" fontId="0" fillId="0" borderId="3" xfId="0" applyBorder="1" applyAlignment="1">
      <alignment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3" xfId="0" applyBorder="1" applyAlignment="1">
      <alignment horizontal="center" vertical="center" wrapText="1"/>
    </xf>
    <xf numFmtId="0" fontId="5" fillId="0" borderId="6" xfId="0" applyFont="1" applyFill="1" applyBorder="1" applyAlignment="1">
      <alignment vertical="top" wrapText="1"/>
    </xf>
    <xf numFmtId="0" fontId="0" fillId="0" borderId="3" xfId="0" applyBorder="1" applyAlignment="1">
      <alignment vertical="top" wrapText="1"/>
    </xf>
    <xf numFmtId="14" fontId="5" fillId="0" borderId="6" xfId="0" applyNumberFormat="1" applyFont="1" applyFill="1" applyBorder="1" applyAlignment="1">
      <alignment vertical="top" wrapText="1"/>
    </xf>
    <xf numFmtId="0" fontId="11" fillId="2" borderId="6" xfId="0" applyNumberFormat="1" applyFont="1" applyFill="1" applyBorder="1" applyAlignment="1" applyProtection="1">
      <alignment horizontal="center" vertical="top" wrapText="1" shrinkToFit="1"/>
      <protection locked="0"/>
    </xf>
    <xf numFmtId="0" fontId="0" fillId="0" borderId="3" xfId="0" applyBorder="1" applyAlignment="1">
      <alignment wrapText="1"/>
    </xf>
    <xf numFmtId="0" fontId="7" fillId="2" borderId="6" xfId="0" applyNumberFormat="1" applyFont="1" applyFill="1" applyBorder="1" applyAlignment="1" applyProtection="1">
      <alignment horizontal="left" vertical="top" wrapText="1"/>
    </xf>
    <xf numFmtId="0" fontId="5" fillId="0" borderId="6" xfId="0" applyFont="1" applyFill="1" applyBorder="1" applyAlignment="1">
      <alignment horizontal="center" vertical="center" wrapText="1"/>
    </xf>
    <xf numFmtId="14" fontId="2" fillId="2" borderId="6" xfId="0" applyNumberFormat="1" applyFont="1" applyFill="1" applyBorder="1" applyAlignment="1">
      <alignment horizontal="center" vertical="top" wrapText="1"/>
    </xf>
    <xf numFmtId="0" fontId="2" fillId="2" borderId="6" xfId="0" applyNumberFormat="1" applyFont="1" applyFill="1" applyBorder="1" applyAlignment="1" applyProtection="1">
      <alignment vertical="top" wrapText="1" shrinkToFit="1"/>
      <protection locked="0"/>
    </xf>
    <xf numFmtId="0" fontId="12" fillId="2" borderId="6" xfId="0"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0" fontId="20" fillId="5" borderId="3" xfId="0" applyFont="1" applyFill="1" applyBorder="1" applyAlignment="1">
      <alignment horizontal="center" vertical="center" wrapText="1"/>
    </xf>
    <xf numFmtId="0" fontId="10" fillId="2" borderId="6" xfId="0" applyFont="1" applyFill="1" applyBorder="1" applyAlignment="1">
      <alignment vertical="center" wrapText="1"/>
    </xf>
    <xf numFmtId="0" fontId="0" fillId="2" borderId="3" xfId="0" applyFill="1" applyBorder="1" applyAlignment="1">
      <alignment vertical="center" wrapText="1"/>
    </xf>
    <xf numFmtId="0" fontId="2" fillId="2" borderId="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vertical="center" wrapText="1"/>
    </xf>
    <xf numFmtId="0" fontId="5" fillId="0" borderId="6" xfId="0" applyFont="1" applyBorder="1" applyAlignment="1">
      <alignment vertical="center" wrapText="1"/>
    </xf>
    <xf numFmtId="0" fontId="0" fillId="2" borderId="2" xfId="0" applyFill="1" applyBorder="1" applyAlignment="1">
      <alignment horizontal="center" vertical="center" wrapText="1"/>
    </xf>
    <xf numFmtId="0" fontId="5" fillId="0" borderId="6" xfId="0" applyFont="1" applyBorder="1" applyAlignment="1">
      <alignment horizontal="center" vertical="center" wrapText="1"/>
    </xf>
    <xf numFmtId="0" fontId="2" fillId="2" borderId="12"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0" borderId="9" xfId="0" applyBorder="1" applyAlignment="1">
      <alignment vertical="center" wrapText="1"/>
    </xf>
    <xf numFmtId="0" fontId="2" fillId="2" borderId="2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0" borderId="22" xfId="0" applyBorder="1" applyAlignment="1">
      <alignment vertical="center" wrapText="1"/>
    </xf>
    <xf numFmtId="0" fontId="0" fillId="0" borderId="2" xfId="0" applyBorder="1" applyAlignment="1">
      <alignment vertical="center" wrapText="1"/>
    </xf>
    <xf numFmtId="0" fontId="13" fillId="2" borderId="2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0" fillId="2" borderId="15" xfId="0" applyFill="1" applyBorder="1" applyAlignment="1">
      <alignment horizontal="center" vertical="center" wrapText="1"/>
    </xf>
    <xf numFmtId="0" fontId="0" fillId="0" borderId="10" xfId="0" applyBorder="1" applyAlignment="1">
      <alignment vertical="center" wrapText="1"/>
    </xf>
    <xf numFmtId="0" fontId="2"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14" fontId="12" fillId="2" borderId="6" xfId="0" applyNumberFormat="1" applyFont="1" applyFill="1" applyBorder="1" applyAlignment="1">
      <alignment horizontal="center" vertical="center" wrapText="1"/>
    </xf>
    <xf numFmtId="14" fontId="11" fillId="2" borderId="6" xfId="0" applyNumberFormat="1" applyFont="1" applyFill="1" applyBorder="1" applyAlignment="1" applyProtection="1">
      <alignment horizontal="center" vertical="center" wrapText="1" shrinkToFit="1"/>
      <protection locked="0"/>
    </xf>
    <xf numFmtId="0" fontId="11" fillId="2" borderId="6" xfId="0" applyNumberFormat="1" applyFont="1" applyFill="1" applyBorder="1" applyAlignment="1" applyProtection="1">
      <alignment horizontal="center" vertical="center" wrapText="1" shrinkToFit="1"/>
      <protection locked="0"/>
    </xf>
    <xf numFmtId="0" fontId="2" fillId="2" borderId="6" xfId="0" applyFont="1" applyFill="1" applyBorder="1" applyAlignment="1">
      <alignment horizontal="center" vertical="top" wrapText="1"/>
    </xf>
    <xf numFmtId="0" fontId="2" fillId="2" borderId="6" xfId="0" applyNumberFormat="1" applyFont="1" applyFill="1" applyBorder="1" applyAlignment="1" applyProtection="1">
      <alignment horizontal="center" vertical="top" wrapText="1" shrinkToFit="1"/>
      <protection locked="0"/>
    </xf>
    <xf numFmtId="0" fontId="5" fillId="0" borderId="3" xfId="0" applyFont="1" applyBorder="1" applyAlignment="1">
      <alignment horizontal="center" vertical="center" wrapText="1"/>
    </xf>
    <xf numFmtId="0" fontId="7"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2" xfId="0" applyBorder="1" applyAlignment="1">
      <alignment horizontal="center" vertical="center" wrapText="1"/>
    </xf>
    <xf numFmtId="14" fontId="5" fillId="0" borderId="6"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7" fillId="2" borderId="6" xfId="0" applyNumberFormat="1"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0" fontId="7" fillId="2" borderId="6" xfId="0" applyFont="1" applyFill="1" applyBorder="1" applyAlignment="1">
      <alignment vertical="center" wrapText="1"/>
    </xf>
    <xf numFmtId="0" fontId="2" fillId="2" borderId="2" xfId="0" applyFont="1" applyFill="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3" xfId="0" applyFont="1" applyFill="1" applyBorder="1" applyAlignment="1">
      <alignment horizontal="center" vertical="center" wrapText="1"/>
    </xf>
    <xf numFmtId="0" fontId="0" fillId="0" borderId="2" xfId="0" applyBorder="1" applyAlignment="1"/>
    <xf numFmtId="0" fontId="0" fillId="0" borderId="3" xfId="0" applyBorder="1" applyAlignment="1"/>
    <xf numFmtId="0" fontId="5" fillId="0" borderId="6" xfId="0" applyFont="1" applyBorder="1" applyAlignment="1">
      <alignment horizontal="center" vertical="top" wrapText="1"/>
    </xf>
    <xf numFmtId="14" fontId="5" fillId="2" borderId="6" xfId="0" applyNumberFormat="1" applyFont="1" applyFill="1" applyBorder="1" applyAlignment="1">
      <alignment horizontal="center" vertical="center" wrapText="1"/>
    </xf>
    <xf numFmtId="14" fontId="0" fillId="0" borderId="3" xfId="0" applyNumberFormat="1" applyBorder="1" applyAlignment="1">
      <alignment horizontal="center" vertical="center" wrapText="1"/>
    </xf>
    <xf numFmtId="0" fontId="14" fillId="2" borderId="6" xfId="0" applyFont="1" applyFill="1" applyBorder="1" applyAlignment="1">
      <alignment horizontal="center" vertical="center" wrapText="1"/>
    </xf>
    <xf numFmtId="164" fontId="22" fillId="5" borderId="6" xfId="0" applyNumberFormat="1" applyFont="1" applyFill="1" applyBorder="1" applyAlignment="1">
      <alignment horizontal="center" vertical="center" wrapText="1"/>
    </xf>
    <xf numFmtId="0" fontId="23" fillId="5" borderId="3" xfId="0" applyFont="1" applyFill="1" applyBorder="1" applyAlignment="1">
      <alignment horizontal="center" vertical="center" wrapText="1"/>
    </xf>
    <xf numFmtId="0" fontId="22" fillId="5" borderId="3" xfId="0" applyFont="1" applyFill="1" applyBorder="1" applyAlignment="1">
      <alignment horizontal="center" vertical="center" wrapText="1"/>
    </xf>
    <xf numFmtId="14" fontId="5" fillId="0" borderId="6" xfId="0" applyNumberFormat="1" applyFont="1" applyBorder="1" applyAlignment="1">
      <alignment vertical="center" wrapText="1"/>
    </xf>
    <xf numFmtId="0" fontId="5" fillId="5" borderId="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9" fillId="0" borderId="6" xfId="0" applyNumberFormat="1" applyFont="1" applyFill="1" applyBorder="1" applyAlignment="1" applyProtection="1">
      <alignment horizontal="center" vertical="center" wrapText="1" shrinkToFit="1"/>
      <protection locked="0"/>
    </xf>
    <xf numFmtId="0" fontId="9" fillId="0" borderId="2" xfId="0" applyNumberFormat="1" applyFont="1" applyFill="1" applyBorder="1" applyAlignment="1" applyProtection="1">
      <alignment horizontal="center" vertical="center" wrapText="1" shrinkToFit="1"/>
      <protection locked="0"/>
    </xf>
    <xf numFmtId="0" fontId="9" fillId="0" borderId="3" xfId="0" applyNumberFormat="1" applyFont="1" applyFill="1" applyBorder="1" applyAlignment="1" applyProtection="1">
      <alignment horizontal="center" vertical="center" wrapText="1" shrinkToFit="1"/>
      <protection locked="0"/>
    </xf>
    <xf numFmtId="14" fontId="5" fillId="0" borderId="2" xfId="0" applyNumberFormat="1" applyFont="1" applyBorder="1" applyAlignment="1">
      <alignment horizontal="center" vertical="center" wrapText="1"/>
    </xf>
    <xf numFmtId="14" fontId="5" fillId="0" borderId="16"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0" borderId="2" xfId="0" applyFont="1" applyBorder="1" applyAlignment="1">
      <alignment horizontal="center" vertical="top" wrapText="1"/>
    </xf>
    <xf numFmtId="0" fontId="0" fillId="0" borderId="3" xfId="0" applyBorder="1" applyAlignment="1">
      <alignment horizontal="center" wrapText="1"/>
    </xf>
    <xf numFmtId="14" fontId="5" fillId="0" borderId="12" xfId="0" applyNumberFormat="1" applyFont="1" applyBorder="1" applyAlignment="1">
      <alignment horizontal="center" vertical="center" wrapText="1"/>
    </xf>
    <xf numFmtId="0" fontId="0" fillId="0" borderId="9" xfId="0" applyBorder="1" applyAlignment="1">
      <alignment horizontal="center" wrapText="1"/>
    </xf>
    <xf numFmtId="0" fontId="2" fillId="2" borderId="6" xfId="0" applyNumberFormat="1" applyFont="1" applyFill="1" applyBorder="1" applyAlignment="1" applyProtection="1">
      <alignment horizontal="center" vertical="center" wrapText="1" shrinkToFit="1"/>
      <protection locked="0"/>
    </xf>
    <xf numFmtId="0" fontId="0" fillId="0" borderId="3" xfId="0" applyBorder="1" applyAlignment="1">
      <alignment horizontal="center" vertical="center" wrapText="1" shrinkToFit="1"/>
    </xf>
    <xf numFmtId="0" fontId="11" fillId="2" borderId="3" xfId="0" applyNumberFormat="1" applyFont="1" applyFill="1" applyBorder="1" applyAlignment="1" applyProtection="1">
      <alignment horizontal="center" vertical="center" wrapText="1" shrinkToFit="1"/>
      <protection locked="0"/>
    </xf>
    <xf numFmtId="0" fontId="2" fillId="2" borderId="3" xfId="0" applyFont="1" applyFill="1" applyBorder="1" applyAlignment="1">
      <alignment horizontal="center" vertical="center" wrapText="1" shrinkToFit="1"/>
    </xf>
    <xf numFmtId="0" fontId="6"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4" fillId="0" borderId="1" xfId="1"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4" xfId="0" applyFont="1" applyBorder="1" applyAlignment="1">
      <alignment horizontal="center" vertical="center" wrapText="1"/>
    </xf>
    <xf numFmtId="0" fontId="5" fillId="0" borderId="6" xfId="0" applyFont="1" applyBorder="1" applyAlignment="1">
      <alignment vertical="top" wrapText="1"/>
    </xf>
    <xf numFmtId="0" fontId="2" fillId="0" borderId="1" xfId="0" applyNumberFormat="1" applyFont="1" applyFill="1" applyBorder="1" applyAlignment="1" applyProtection="1">
      <alignment horizontal="left" vertical="top" wrapText="1" shrinkToFit="1"/>
      <protection locked="0"/>
    </xf>
    <xf numFmtId="0" fontId="9" fillId="0" borderId="6" xfId="0" applyNumberFormat="1" applyFont="1" applyFill="1" applyBorder="1" applyAlignment="1" applyProtection="1">
      <alignment horizontal="left" vertical="top" wrapText="1" shrinkToFit="1"/>
      <protection locked="0"/>
    </xf>
    <xf numFmtId="0" fontId="9" fillId="0" borderId="3" xfId="0" applyNumberFormat="1" applyFont="1" applyFill="1" applyBorder="1" applyAlignment="1" applyProtection="1">
      <alignment horizontal="left" vertical="top" wrapText="1" shrinkToFit="1"/>
      <protection locked="0"/>
    </xf>
    <xf numFmtId="0" fontId="2" fillId="0" borderId="1" xfId="0" applyNumberFormat="1" applyFont="1" applyFill="1" applyBorder="1" applyAlignment="1" applyProtection="1">
      <alignment horizontal="center" vertical="top" wrapText="1" shrinkToFit="1"/>
      <protection locked="0"/>
    </xf>
    <xf numFmtId="14" fontId="2" fillId="0" borderId="1" xfId="0" applyNumberFormat="1" applyFont="1" applyFill="1" applyBorder="1" applyAlignment="1" applyProtection="1">
      <alignment horizontal="center" vertical="top" wrapText="1" shrinkToFit="1"/>
      <protection locked="0"/>
    </xf>
    <xf numFmtId="0" fontId="2" fillId="0" borderId="6" xfId="0" applyNumberFormat="1" applyFont="1" applyFill="1" applyBorder="1" applyAlignment="1" applyProtection="1">
      <alignment horizontal="left" vertical="top" wrapText="1" shrinkToFit="1"/>
      <protection locked="0"/>
    </xf>
    <xf numFmtId="0" fontId="24" fillId="0" borderId="3" xfId="0" applyFont="1" applyBorder="1" applyAlignment="1">
      <alignment vertical="top" wrapText="1" shrinkToFit="1"/>
    </xf>
  </cellXfs>
  <cellStyles count="4">
    <cellStyle name="Гиперссылка" xfId="1" builtinId="8"/>
    <cellStyle name="Обычный" xfId="0" builtinId="0"/>
    <cellStyle name="Обычный_МСУ" xfId="2"/>
    <cellStyle name="Хороший" xfId="3"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ase.garant.ru/70408460/1/" TargetMode="External"/><Relationship Id="rId1" Type="http://schemas.openxmlformats.org/officeDocument/2006/relationships/hyperlink" Target="http://base.garant.ru/71164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1"/>
  <sheetViews>
    <sheetView tabSelected="1" view="pageBreakPreview" zoomScale="75" zoomScaleNormal="60" zoomScaleSheetLayoutView="75" workbookViewId="0">
      <selection activeCell="M307" sqref="M307"/>
    </sheetView>
  </sheetViews>
  <sheetFormatPr defaultRowHeight="14.5" x14ac:dyDescent="0.35"/>
  <cols>
    <col min="1" max="1" width="41.26953125" customWidth="1"/>
    <col min="2" max="2" width="7.26953125" customWidth="1"/>
    <col min="3" max="3" width="15.54296875" customWidth="1"/>
    <col min="4" max="4" width="7" customWidth="1"/>
    <col min="5" max="5" width="11.26953125" customWidth="1"/>
    <col min="6" max="6" width="22.7265625" customWidth="1"/>
    <col min="7" max="7" width="8.7265625" customWidth="1"/>
    <col min="8" max="8" width="10.6328125" customWidth="1"/>
    <col min="9" max="9" width="16.08984375" customWidth="1"/>
    <col min="10" max="10" width="6.36328125" customWidth="1"/>
    <col min="11" max="11" width="6.7265625" customWidth="1"/>
    <col min="12" max="12" width="6.26953125" customWidth="1"/>
    <col min="13" max="13" width="5" customWidth="1"/>
    <col min="14" max="14" width="12.453125" customWidth="1"/>
    <col min="15" max="16" width="11.1796875" customWidth="1"/>
    <col min="17" max="17" width="11.36328125" customWidth="1"/>
    <col min="18" max="19" width="11.08984375" customWidth="1"/>
    <col min="20" max="20" width="16.54296875" customWidth="1"/>
    <col min="21" max="21" width="11.453125" customWidth="1"/>
    <col min="22" max="22" width="11.7265625" customWidth="1"/>
  </cols>
  <sheetData>
    <row r="1" spans="1:19" x14ac:dyDescent="0.35">
      <c r="A1" s="2"/>
      <c r="B1" s="2"/>
      <c r="C1" s="2"/>
      <c r="D1" s="2"/>
      <c r="E1" s="2"/>
      <c r="F1" s="2"/>
      <c r="G1" s="2"/>
      <c r="H1" s="2"/>
      <c r="I1" s="2"/>
      <c r="J1" s="2"/>
      <c r="K1" s="2"/>
      <c r="L1" s="2"/>
      <c r="M1" s="2"/>
      <c r="N1" s="2"/>
      <c r="O1" s="2"/>
      <c r="P1" s="3" t="s">
        <v>500</v>
      </c>
      <c r="Q1" s="2"/>
      <c r="R1" s="2"/>
      <c r="S1" s="2"/>
    </row>
    <row r="2" spans="1:19" x14ac:dyDescent="0.35">
      <c r="A2" s="2"/>
      <c r="B2" s="2"/>
      <c r="C2" s="2"/>
      <c r="D2" s="2"/>
      <c r="E2" s="2"/>
      <c r="F2" s="2"/>
      <c r="G2" s="2"/>
      <c r="H2" s="2"/>
      <c r="I2" s="2"/>
      <c r="J2" s="2"/>
      <c r="K2" s="2"/>
      <c r="L2" s="2"/>
      <c r="M2" s="2"/>
      <c r="N2" s="2"/>
      <c r="O2" s="2"/>
      <c r="P2" s="4" t="s">
        <v>501</v>
      </c>
      <c r="Q2" s="2"/>
      <c r="R2" s="2"/>
      <c r="S2" s="2"/>
    </row>
    <row r="3" spans="1:19" x14ac:dyDescent="0.35">
      <c r="A3" s="2"/>
      <c r="B3" s="2"/>
      <c r="C3" s="2"/>
      <c r="D3" s="2"/>
      <c r="E3" s="2"/>
      <c r="F3" s="2"/>
      <c r="G3" s="2"/>
      <c r="H3" s="2"/>
      <c r="I3" s="2"/>
      <c r="J3" s="2"/>
      <c r="K3" s="2"/>
      <c r="L3" s="2"/>
      <c r="M3" s="2"/>
      <c r="N3" s="2"/>
      <c r="O3" s="2"/>
      <c r="P3" s="3" t="s">
        <v>502</v>
      </c>
      <c r="Q3" s="2"/>
      <c r="R3" s="2"/>
      <c r="S3" s="2"/>
    </row>
    <row r="4" spans="1:19" x14ac:dyDescent="0.35">
      <c r="A4" s="2"/>
      <c r="B4" s="2"/>
      <c r="C4" s="2"/>
      <c r="D4" s="2"/>
      <c r="E4" s="2"/>
      <c r="F4" s="2"/>
      <c r="G4" s="2"/>
      <c r="H4" s="2"/>
      <c r="I4" s="2"/>
      <c r="J4" s="2"/>
      <c r="K4" s="2"/>
      <c r="L4" s="2"/>
      <c r="M4" s="2"/>
      <c r="N4" s="2"/>
      <c r="O4" s="2"/>
      <c r="P4" s="3"/>
      <c r="Q4" s="2"/>
      <c r="R4" s="2"/>
      <c r="S4" s="2"/>
    </row>
    <row r="5" spans="1:19" x14ac:dyDescent="0.35">
      <c r="A5" s="2"/>
      <c r="B5" s="2"/>
      <c r="C5" s="2"/>
      <c r="D5" s="2"/>
      <c r="E5" s="2"/>
      <c r="F5" s="2"/>
      <c r="G5" s="2"/>
      <c r="H5" s="2"/>
      <c r="I5" s="2"/>
      <c r="J5" s="2"/>
      <c r="K5" s="2"/>
      <c r="L5" s="2"/>
      <c r="M5" s="2"/>
      <c r="N5" s="2"/>
      <c r="O5" s="2"/>
      <c r="P5" s="2"/>
      <c r="Q5" s="2"/>
      <c r="R5" s="2"/>
      <c r="S5" s="2"/>
    </row>
    <row r="6" spans="1:19" x14ac:dyDescent="0.35">
      <c r="A6" s="262" t="s">
        <v>527</v>
      </c>
      <c r="B6" s="262"/>
      <c r="C6" s="262"/>
      <c r="D6" s="262"/>
      <c r="E6" s="262"/>
      <c r="F6" s="262"/>
      <c r="G6" s="262"/>
      <c r="H6" s="262"/>
      <c r="I6" s="262"/>
      <c r="J6" s="262"/>
      <c r="K6" s="262"/>
      <c r="L6" s="262"/>
      <c r="M6" s="262"/>
      <c r="N6" s="262"/>
      <c r="O6" s="262"/>
      <c r="P6" s="262"/>
      <c r="Q6" s="60"/>
      <c r="R6" s="2"/>
      <c r="S6" s="2"/>
    </row>
    <row r="7" spans="1:19" x14ac:dyDescent="0.35">
      <c r="A7" s="262"/>
      <c r="B7" s="262"/>
      <c r="C7" s="262"/>
      <c r="D7" s="262"/>
      <c r="E7" s="262"/>
      <c r="F7" s="262"/>
      <c r="G7" s="262"/>
      <c r="H7" s="262"/>
      <c r="I7" s="262"/>
      <c r="J7" s="262"/>
      <c r="K7" s="262"/>
      <c r="L7" s="262"/>
      <c r="M7" s="262"/>
      <c r="N7" s="262"/>
      <c r="O7" s="262"/>
      <c r="P7" s="262"/>
      <c r="Q7" s="60"/>
      <c r="R7" s="2"/>
      <c r="S7" s="2"/>
    </row>
    <row r="8" spans="1:19" x14ac:dyDescent="0.35">
      <c r="A8" s="262"/>
      <c r="B8" s="262"/>
      <c r="C8" s="262"/>
      <c r="D8" s="262"/>
      <c r="E8" s="262"/>
      <c r="F8" s="262"/>
      <c r="G8" s="262"/>
      <c r="H8" s="262"/>
      <c r="I8" s="262"/>
      <c r="J8" s="262"/>
      <c r="K8" s="262"/>
      <c r="L8" s="262"/>
      <c r="M8" s="262"/>
      <c r="N8" s="262"/>
      <c r="O8" s="262"/>
      <c r="P8" s="262"/>
      <c r="Q8" s="60"/>
      <c r="R8" s="2"/>
      <c r="S8" s="2"/>
    </row>
    <row r="9" spans="1:19" x14ac:dyDescent="0.35">
      <c r="A9" s="2"/>
      <c r="B9" s="2"/>
      <c r="C9" s="2"/>
      <c r="D9" s="2"/>
      <c r="E9" s="2"/>
      <c r="F9" s="2"/>
      <c r="G9" s="2"/>
      <c r="H9" s="2"/>
      <c r="I9" s="2"/>
      <c r="J9" s="2"/>
      <c r="K9" s="2"/>
      <c r="L9" s="2"/>
      <c r="M9" s="2"/>
      <c r="N9" s="2"/>
      <c r="O9" s="2"/>
      <c r="P9" s="2"/>
      <c r="Q9" s="2"/>
      <c r="R9" s="2"/>
      <c r="S9" s="2"/>
    </row>
    <row r="10" spans="1:19" x14ac:dyDescent="0.35">
      <c r="A10" s="7" t="s">
        <v>528</v>
      </c>
      <c r="B10" s="2"/>
      <c r="C10" s="2"/>
      <c r="D10" s="2"/>
      <c r="E10" s="2"/>
      <c r="F10" s="2"/>
      <c r="G10" s="2"/>
      <c r="H10" s="2"/>
      <c r="I10" s="2"/>
      <c r="J10" s="2"/>
      <c r="K10" s="2"/>
      <c r="L10" s="2"/>
      <c r="M10" s="2"/>
      <c r="N10" s="2"/>
      <c r="O10" s="2"/>
      <c r="P10" s="2"/>
      <c r="Q10" s="2"/>
      <c r="R10" s="2"/>
      <c r="S10" s="2"/>
    </row>
    <row r="11" spans="1:19" x14ac:dyDescent="0.35">
      <c r="A11" s="2"/>
      <c r="B11" s="2"/>
      <c r="C11" s="2"/>
      <c r="D11" s="2"/>
      <c r="E11" s="2"/>
      <c r="F11" s="2"/>
      <c r="G11" s="2"/>
      <c r="H11" s="2"/>
      <c r="I11" s="2"/>
      <c r="J11" s="2"/>
      <c r="K11" s="2"/>
      <c r="L11" s="2"/>
      <c r="M11" s="2"/>
      <c r="N11" s="2"/>
      <c r="O11" s="2"/>
      <c r="P11" s="2"/>
      <c r="Q11" s="2"/>
      <c r="R11" s="2"/>
      <c r="S11" s="2"/>
    </row>
    <row r="12" spans="1:19" x14ac:dyDescent="0.35">
      <c r="A12" s="2" t="s">
        <v>526</v>
      </c>
      <c r="B12" s="62"/>
      <c r="C12" s="2" t="s">
        <v>498</v>
      </c>
      <c r="D12" s="2"/>
      <c r="E12" s="2"/>
      <c r="F12" s="2"/>
      <c r="G12" s="2"/>
      <c r="H12" s="2"/>
      <c r="I12" s="2"/>
      <c r="J12" s="2"/>
      <c r="K12" s="2"/>
      <c r="L12" s="2"/>
      <c r="M12" s="2"/>
      <c r="N12" s="2"/>
      <c r="O12" s="2"/>
      <c r="P12" s="2"/>
      <c r="Q12" s="2"/>
      <c r="R12" s="2"/>
      <c r="S12" s="2"/>
    </row>
    <row r="13" spans="1:19" x14ac:dyDescent="0.35">
      <c r="A13" s="2"/>
      <c r="B13" s="2"/>
      <c r="C13" s="2"/>
      <c r="D13" s="2"/>
      <c r="E13" s="2"/>
      <c r="F13" s="2"/>
      <c r="G13" s="2"/>
      <c r="H13" s="2"/>
      <c r="I13" s="2"/>
      <c r="J13" s="2"/>
      <c r="K13" s="2"/>
      <c r="L13" s="2"/>
      <c r="M13" s="2"/>
      <c r="N13" s="2"/>
      <c r="O13" s="2"/>
      <c r="P13" s="2"/>
      <c r="Q13" s="2"/>
      <c r="R13" s="2"/>
      <c r="S13" s="2"/>
    </row>
    <row r="14" spans="1:19" x14ac:dyDescent="0.35">
      <c r="A14" s="8" t="s">
        <v>398</v>
      </c>
      <c r="B14" s="8"/>
      <c r="C14" s="8"/>
      <c r="D14" s="8"/>
      <c r="E14" s="2"/>
      <c r="F14" s="2"/>
      <c r="G14" s="2"/>
      <c r="H14" s="2"/>
      <c r="I14" s="2"/>
      <c r="J14" s="2"/>
      <c r="K14" s="2"/>
      <c r="L14" s="2"/>
      <c r="M14" s="2"/>
      <c r="N14" s="2"/>
      <c r="O14" s="2"/>
      <c r="P14" s="2"/>
      <c r="Q14" s="2"/>
      <c r="R14" s="2"/>
      <c r="S14" s="2"/>
    </row>
    <row r="15" spans="1:19" x14ac:dyDescent="0.35">
      <c r="A15" s="2"/>
      <c r="B15" s="2"/>
      <c r="C15" s="2"/>
      <c r="D15" s="2"/>
      <c r="E15" s="2"/>
      <c r="F15" s="2"/>
      <c r="G15" s="2"/>
      <c r="H15" s="2"/>
      <c r="I15" s="2"/>
      <c r="J15" s="2"/>
      <c r="K15" s="2"/>
      <c r="L15" s="2"/>
      <c r="M15" s="2"/>
      <c r="N15" s="2"/>
      <c r="O15" s="2"/>
      <c r="P15" s="2"/>
      <c r="Q15" s="2"/>
      <c r="R15" s="2"/>
      <c r="S15" s="2"/>
    </row>
    <row r="16" spans="1:19" x14ac:dyDescent="0.35">
      <c r="A16" s="171" t="s">
        <v>415</v>
      </c>
      <c r="B16" s="171" t="s">
        <v>399</v>
      </c>
      <c r="C16" s="263" t="s">
        <v>400</v>
      </c>
      <c r="D16" s="264"/>
      <c r="E16" s="264"/>
      <c r="F16" s="264"/>
      <c r="G16" s="264"/>
      <c r="H16" s="264"/>
      <c r="I16" s="265"/>
      <c r="J16" s="265"/>
      <c r="K16" s="266"/>
      <c r="L16" s="267" t="s">
        <v>401</v>
      </c>
      <c r="M16" s="267"/>
      <c r="N16" s="171" t="s">
        <v>402</v>
      </c>
      <c r="O16" s="171"/>
      <c r="P16" s="171"/>
      <c r="Q16" s="171"/>
      <c r="R16" s="171"/>
      <c r="S16" s="171"/>
    </row>
    <row r="17" spans="1:20" ht="40.5" customHeight="1" x14ac:dyDescent="0.35">
      <c r="A17" s="171"/>
      <c r="B17" s="171"/>
      <c r="C17" s="268" t="s">
        <v>403</v>
      </c>
      <c r="D17" s="268"/>
      <c r="E17" s="268"/>
      <c r="F17" s="268" t="s">
        <v>404</v>
      </c>
      <c r="G17" s="268"/>
      <c r="H17" s="268"/>
      <c r="I17" s="269" t="s">
        <v>499</v>
      </c>
      <c r="J17" s="270"/>
      <c r="K17" s="271"/>
      <c r="L17" s="267"/>
      <c r="M17" s="267"/>
      <c r="N17" s="171" t="s">
        <v>67</v>
      </c>
      <c r="O17" s="171"/>
      <c r="P17" s="200" t="s">
        <v>416</v>
      </c>
      <c r="Q17" s="200" t="s">
        <v>496</v>
      </c>
      <c r="R17" s="171" t="s">
        <v>497</v>
      </c>
      <c r="S17" s="171"/>
    </row>
    <row r="18" spans="1:20" x14ac:dyDescent="0.35">
      <c r="A18" s="171"/>
      <c r="B18" s="171"/>
      <c r="C18" s="171" t="s">
        <v>405</v>
      </c>
      <c r="D18" s="171" t="s">
        <v>406</v>
      </c>
      <c r="E18" s="171" t="s">
        <v>407</v>
      </c>
      <c r="F18" s="200" t="s">
        <v>405</v>
      </c>
      <c r="G18" s="200" t="s">
        <v>406</v>
      </c>
      <c r="H18" s="200" t="s">
        <v>407</v>
      </c>
      <c r="I18" s="171" t="s">
        <v>405</v>
      </c>
      <c r="J18" s="171" t="s">
        <v>406</v>
      </c>
      <c r="K18" s="171" t="s">
        <v>407</v>
      </c>
      <c r="L18" s="171" t="s">
        <v>408</v>
      </c>
      <c r="M18" s="171" t="s">
        <v>409</v>
      </c>
      <c r="N18" s="171"/>
      <c r="O18" s="171"/>
      <c r="P18" s="183"/>
      <c r="Q18" s="183"/>
      <c r="R18" s="171"/>
      <c r="S18" s="171"/>
    </row>
    <row r="19" spans="1:20" ht="122.5" customHeight="1" x14ac:dyDescent="0.35">
      <c r="A19" s="171"/>
      <c r="B19" s="171"/>
      <c r="C19" s="171"/>
      <c r="D19" s="171"/>
      <c r="E19" s="171"/>
      <c r="F19" s="220"/>
      <c r="G19" s="220"/>
      <c r="H19" s="220"/>
      <c r="I19" s="171"/>
      <c r="J19" s="171"/>
      <c r="K19" s="171"/>
      <c r="L19" s="171"/>
      <c r="M19" s="171"/>
      <c r="N19" s="82" t="s">
        <v>410</v>
      </c>
      <c r="O19" s="82" t="s">
        <v>411</v>
      </c>
      <c r="P19" s="82" t="s">
        <v>68</v>
      </c>
      <c r="Q19" s="82" t="s">
        <v>39</v>
      </c>
      <c r="R19" s="82" t="s">
        <v>40</v>
      </c>
      <c r="S19" s="82" t="s">
        <v>69</v>
      </c>
    </row>
    <row r="20" spans="1:20" x14ac:dyDescent="0.35">
      <c r="A20" s="82">
        <v>1</v>
      </c>
      <c r="B20" s="82">
        <v>2</v>
      </c>
      <c r="C20" s="82">
        <v>3</v>
      </c>
      <c r="D20" s="82">
        <v>4</v>
      </c>
      <c r="E20" s="82">
        <v>5</v>
      </c>
      <c r="F20" s="82">
        <v>6</v>
      </c>
      <c r="G20" s="82">
        <v>7</v>
      </c>
      <c r="H20" s="82">
        <v>8</v>
      </c>
      <c r="I20" s="82">
        <v>9</v>
      </c>
      <c r="J20" s="82">
        <v>10</v>
      </c>
      <c r="K20" s="82">
        <v>11</v>
      </c>
      <c r="L20" s="82">
        <v>12</v>
      </c>
      <c r="M20" s="82">
        <v>13</v>
      </c>
      <c r="N20" s="82">
        <v>14</v>
      </c>
      <c r="O20" s="82">
        <v>15</v>
      </c>
      <c r="P20" s="82">
        <v>16</v>
      </c>
      <c r="Q20" s="82">
        <v>17</v>
      </c>
      <c r="R20" s="82">
        <v>18</v>
      </c>
      <c r="S20" s="82">
        <v>19</v>
      </c>
    </row>
    <row r="21" spans="1:20" ht="58" x14ac:dyDescent="0.35">
      <c r="A21" s="9" t="s">
        <v>121</v>
      </c>
      <c r="B21" s="101">
        <v>2000</v>
      </c>
      <c r="C21" s="82" t="s">
        <v>412</v>
      </c>
      <c r="D21" s="82" t="s">
        <v>412</v>
      </c>
      <c r="E21" s="82" t="s">
        <v>412</v>
      </c>
      <c r="F21" s="82" t="s">
        <v>412</v>
      </c>
      <c r="G21" s="82" t="s">
        <v>412</v>
      </c>
      <c r="H21" s="82" t="s">
        <v>412</v>
      </c>
      <c r="I21" s="82"/>
      <c r="J21" s="82"/>
      <c r="K21" s="82"/>
      <c r="L21" s="115" t="s">
        <v>412</v>
      </c>
      <c r="M21" s="115" t="s">
        <v>412</v>
      </c>
      <c r="N21" s="134">
        <f t="shared" ref="N21:S21" si="0">N23+N114+N151+N180+N294</f>
        <v>10440612.299999999</v>
      </c>
      <c r="O21" s="134">
        <f t="shared" si="0"/>
        <v>9753875.700000003</v>
      </c>
      <c r="P21" s="134">
        <f t="shared" si="0"/>
        <v>6854261.5999999996</v>
      </c>
      <c r="Q21" s="134">
        <f t="shared" si="0"/>
        <v>6507557.3000000007</v>
      </c>
      <c r="R21" s="134">
        <f t="shared" si="0"/>
        <v>6474573.8000000007</v>
      </c>
      <c r="S21" s="134">
        <f t="shared" si="0"/>
        <v>6474573.8000000007</v>
      </c>
    </row>
    <row r="22" spans="1:20" ht="15.5" x14ac:dyDescent="0.35">
      <c r="A22" s="5" t="s">
        <v>265</v>
      </c>
      <c r="B22" s="82"/>
      <c r="C22" s="82"/>
      <c r="D22" s="82"/>
      <c r="E22" s="82"/>
      <c r="F22" s="82"/>
      <c r="G22" s="82"/>
      <c r="H22" s="82"/>
      <c r="I22" s="82"/>
      <c r="J22" s="82"/>
      <c r="K22" s="82"/>
      <c r="L22" s="115"/>
      <c r="M22" s="115"/>
      <c r="N22" s="135"/>
      <c r="O22" s="135"/>
      <c r="P22" s="135"/>
      <c r="Q22" s="135"/>
      <c r="R22" s="135"/>
      <c r="S22" s="135"/>
    </row>
    <row r="23" spans="1:20" ht="87" x14ac:dyDescent="0.35">
      <c r="A23" s="123" t="s">
        <v>458</v>
      </c>
      <c r="B23" s="82">
        <v>2001</v>
      </c>
      <c r="C23" s="82" t="s">
        <v>412</v>
      </c>
      <c r="D23" s="82" t="s">
        <v>412</v>
      </c>
      <c r="E23" s="82" t="s">
        <v>412</v>
      </c>
      <c r="F23" s="82" t="s">
        <v>412</v>
      </c>
      <c r="G23" s="82" t="s">
        <v>412</v>
      </c>
      <c r="H23" s="82" t="s">
        <v>412</v>
      </c>
      <c r="I23" s="82"/>
      <c r="J23" s="82"/>
      <c r="K23" s="82"/>
      <c r="L23" s="115" t="s">
        <v>412</v>
      </c>
      <c r="M23" s="115" t="s">
        <v>412</v>
      </c>
      <c r="N23" s="135">
        <f>N24+N25+N26+N27+N28+N29+N30+N31+N32+N34+N35+N36+N37+N38+N39+N40+N41+N42+N43+N44+N45+N46+N47+N48+N49+N50+N51+N52++N53+N54+N55+N56+N57+N58+N59+N60+N61+N62+N63+N64+N65+N66+N67+N68+N69+N70+N71+N72+N73+N74+N75+N77+N78+N79+N80+N81+N82+N83+N84+N85+N86+N87+N88+N89+N90+N91+N92+N93+N94+N95+N96+N97+N98+N99+N100+N101+N102+N103+N104+N105+N106+N108+N109+N110+N111+N112+N113</f>
        <v>6716694.8999999994</v>
      </c>
      <c r="O23" s="135">
        <f t="shared" ref="O23:S23" si="1">O24+O25+O26+O27+O28+O29+O30+O31+O32+O34+O35+O36+O37+O38+O39+O40+O41+O42+O43+O44+O45+O46+O47+O48+O49+O50+O51+O52++O53+O54+O55+O56+O57+O58+O59+O60+O61+O62+O63+O64+O65+O66+O67+O68+O69+O70+O71+O72+O73+O74+O75+O77+O78+O79+O80+O81+O82+O83+O84+O85+O86+O87+O88+O89+O90+O91+O92+O93+O94+O95+O96+O97+O98+O99+O100+O101+O102+O103+O104+O105+O106+O108+O109+O110+O111+O112+O113</f>
        <v>6039159.0000000028</v>
      </c>
      <c r="P23" s="135">
        <f t="shared" si="1"/>
        <v>3162660.2999999993</v>
      </c>
      <c r="Q23" s="135">
        <f t="shared" si="1"/>
        <v>2828201.9000000004</v>
      </c>
      <c r="R23" s="135">
        <f t="shared" si="1"/>
        <v>2791101.9000000004</v>
      </c>
      <c r="S23" s="135">
        <f t="shared" si="1"/>
        <v>2791101.9000000004</v>
      </c>
    </row>
    <row r="24" spans="1:20" ht="15.5" x14ac:dyDescent="0.35">
      <c r="A24" s="272" t="s">
        <v>266</v>
      </c>
      <c r="B24" s="200">
        <v>2002</v>
      </c>
      <c r="C24" s="273" t="s">
        <v>36</v>
      </c>
      <c r="D24" s="276" t="s">
        <v>37</v>
      </c>
      <c r="E24" s="277" t="s">
        <v>6</v>
      </c>
      <c r="F24" s="278" t="s">
        <v>492</v>
      </c>
      <c r="G24" s="274" t="s">
        <v>38</v>
      </c>
      <c r="H24" s="278" t="s">
        <v>370</v>
      </c>
      <c r="I24" s="97"/>
      <c r="J24" s="97"/>
      <c r="K24" s="97"/>
      <c r="L24" s="119" t="s">
        <v>521</v>
      </c>
      <c r="M24" s="119" t="s">
        <v>313</v>
      </c>
      <c r="N24" s="136">
        <v>3.5</v>
      </c>
      <c r="O24" s="136"/>
      <c r="P24" s="136">
        <v>29738.2</v>
      </c>
      <c r="Q24" s="136">
        <v>29650</v>
      </c>
      <c r="R24" s="136">
        <v>29650</v>
      </c>
      <c r="S24" s="136">
        <v>29650</v>
      </c>
    </row>
    <row r="25" spans="1:20" ht="106" customHeight="1" x14ac:dyDescent="0.35">
      <c r="A25" s="180"/>
      <c r="B25" s="178"/>
      <c r="C25" s="273"/>
      <c r="D25" s="276"/>
      <c r="E25" s="277"/>
      <c r="F25" s="279"/>
      <c r="G25" s="275"/>
      <c r="H25" s="279"/>
      <c r="I25" s="98"/>
      <c r="J25" s="98"/>
      <c r="K25" s="98"/>
      <c r="L25" s="119" t="s">
        <v>316</v>
      </c>
      <c r="M25" s="119" t="s">
        <v>521</v>
      </c>
      <c r="N25" s="136">
        <v>176750</v>
      </c>
      <c r="O25" s="136">
        <v>176720.8</v>
      </c>
      <c r="P25" s="136">
        <v>255753.1</v>
      </c>
      <c r="Q25" s="136">
        <v>257000</v>
      </c>
      <c r="R25" s="136">
        <v>257000</v>
      </c>
      <c r="S25" s="136">
        <v>257000</v>
      </c>
    </row>
    <row r="26" spans="1:20" ht="29" x14ac:dyDescent="0.35">
      <c r="A26" s="5" t="s">
        <v>267</v>
      </c>
      <c r="B26" s="82">
        <v>2003</v>
      </c>
      <c r="C26" s="82"/>
      <c r="D26" s="82"/>
      <c r="E26" s="82"/>
      <c r="F26" s="82"/>
      <c r="G26" s="82"/>
      <c r="H26" s="82"/>
      <c r="I26" s="82"/>
      <c r="J26" s="82"/>
      <c r="K26" s="82"/>
      <c r="L26" s="120"/>
      <c r="M26" s="120"/>
      <c r="N26" s="136"/>
      <c r="O26" s="136"/>
      <c r="P26" s="136">
        <v>0</v>
      </c>
      <c r="Q26" s="136">
        <v>0</v>
      </c>
      <c r="R26" s="136">
        <v>0</v>
      </c>
      <c r="S26" s="136">
        <v>0</v>
      </c>
    </row>
    <row r="27" spans="1:20" ht="15.5" x14ac:dyDescent="0.35">
      <c r="A27" s="173" t="s">
        <v>268</v>
      </c>
      <c r="B27" s="188">
        <v>2004</v>
      </c>
      <c r="C27" s="217" t="s">
        <v>256</v>
      </c>
      <c r="D27" s="217" t="s">
        <v>166</v>
      </c>
      <c r="E27" s="217" t="s">
        <v>167</v>
      </c>
      <c r="F27" s="217" t="s">
        <v>325</v>
      </c>
      <c r="G27" s="217" t="s">
        <v>168</v>
      </c>
      <c r="H27" s="217" t="s">
        <v>370</v>
      </c>
      <c r="I27" s="258" t="s">
        <v>329</v>
      </c>
      <c r="J27" s="258" t="s">
        <v>295</v>
      </c>
      <c r="K27" s="258" t="s">
        <v>481</v>
      </c>
      <c r="L27" s="126" t="s">
        <v>521</v>
      </c>
      <c r="M27" s="119" t="s">
        <v>316</v>
      </c>
      <c r="N27" s="137">
        <v>23427.4</v>
      </c>
      <c r="O27" s="137">
        <v>23333.9</v>
      </c>
      <c r="P27" s="136">
        <v>15810.2</v>
      </c>
      <c r="Q27" s="136">
        <v>12332.2</v>
      </c>
      <c r="R27" s="136">
        <v>12332.2</v>
      </c>
      <c r="S27" s="136">
        <v>12332.2</v>
      </c>
      <c r="T27" t="s">
        <v>109</v>
      </c>
    </row>
    <row r="28" spans="1:20" ht="44" customHeight="1" x14ac:dyDescent="0.35">
      <c r="A28" s="192"/>
      <c r="B28" s="193"/>
      <c r="C28" s="260"/>
      <c r="D28" s="260"/>
      <c r="E28" s="260"/>
      <c r="F28" s="260"/>
      <c r="G28" s="261"/>
      <c r="H28" s="260"/>
      <c r="I28" s="259"/>
      <c r="J28" s="259"/>
      <c r="K28" s="259"/>
      <c r="L28" s="127" t="s">
        <v>261</v>
      </c>
      <c r="M28" s="119" t="s">
        <v>319</v>
      </c>
      <c r="N28" s="137">
        <v>3432.5</v>
      </c>
      <c r="O28" s="137">
        <v>3432.5</v>
      </c>
      <c r="P28" s="136">
        <v>2301.4</v>
      </c>
      <c r="Q28" s="136">
        <v>2301.4</v>
      </c>
      <c r="R28" s="136">
        <v>2301.4</v>
      </c>
      <c r="S28" s="136">
        <v>2301.4</v>
      </c>
      <c r="T28" t="s">
        <v>110</v>
      </c>
    </row>
    <row r="29" spans="1:20" ht="159.5" x14ac:dyDescent="0.35">
      <c r="A29" s="200" t="s">
        <v>269</v>
      </c>
      <c r="B29" s="200">
        <v>2005</v>
      </c>
      <c r="C29" s="200" t="s">
        <v>256</v>
      </c>
      <c r="D29" s="82" t="s">
        <v>517</v>
      </c>
      <c r="E29" s="10" t="s">
        <v>516</v>
      </c>
      <c r="F29" s="82" t="s">
        <v>264</v>
      </c>
      <c r="G29" s="82" t="s">
        <v>263</v>
      </c>
      <c r="H29" s="10">
        <v>38718</v>
      </c>
      <c r="I29" s="104"/>
      <c r="J29" s="104"/>
      <c r="K29" s="104"/>
      <c r="L29" s="127" t="s">
        <v>261</v>
      </c>
      <c r="M29" s="119" t="s">
        <v>319</v>
      </c>
      <c r="N29" s="137">
        <v>169669.9</v>
      </c>
      <c r="O29" s="137">
        <v>166754.79999999999</v>
      </c>
      <c r="P29" s="136">
        <v>20000</v>
      </c>
      <c r="Q29" s="136">
        <v>4000</v>
      </c>
      <c r="R29" s="136">
        <v>4000</v>
      </c>
      <c r="S29" s="136">
        <v>4000</v>
      </c>
    </row>
    <row r="30" spans="1:20" ht="58" x14ac:dyDescent="0.35">
      <c r="A30" s="220"/>
      <c r="B30" s="220"/>
      <c r="C30" s="220"/>
      <c r="D30" s="82" t="s">
        <v>324</v>
      </c>
      <c r="E30" s="10">
        <v>39814</v>
      </c>
      <c r="F30" s="82" t="s">
        <v>325</v>
      </c>
      <c r="G30" s="82" t="s">
        <v>326</v>
      </c>
      <c r="H30" s="10">
        <v>38718</v>
      </c>
      <c r="I30" s="10"/>
      <c r="J30" s="10"/>
      <c r="K30" s="10"/>
      <c r="L30" s="119" t="s">
        <v>520</v>
      </c>
      <c r="M30" s="119" t="s">
        <v>522</v>
      </c>
      <c r="N30" s="136">
        <v>15139.7</v>
      </c>
      <c r="O30" s="136">
        <v>14908.7</v>
      </c>
      <c r="P30" s="136">
        <v>12746.1</v>
      </c>
      <c r="Q30" s="136">
        <v>73650</v>
      </c>
      <c r="R30" s="136">
        <v>9800</v>
      </c>
      <c r="S30" s="136">
        <v>9800</v>
      </c>
    </row>
    <row r="31" spans="1:20" ht="15.5" x14ac:dyDescent="0.35">
      <c r="A31" s="86"/>
      <c r="B31" s="86"/>
      <c r="C31" s="84"/>
      <c r="D31" s="82"/>
      <c r="E31" s="10"/>
      <c r="F31" s="82"/>
      <c r="G31" s="82"/>
      <c r="H31" s="10"/>
      <c r="I31" s="89"/>
      <c r="J31" s="89"/>
      <c r="K31" s="89"/>
      <c r="L31" s="121" t="s">
        <v>520</v>
      </c>
      <c r="M31" s="121" t="s">
        <v>522</v>
      </c>
      <c r="N31" s="136">
        <v>49965.5</v>
      </c>
      <c r="O31" s="136">
        <v>49965.5</v>
      </c>
      <c r="P31" s="136"/>
      <c r="Q31" s="136"/>
      <c r="R31" s="136"/>
      <c r="S31" s="136"/>
    </row>
    <row r="32" spans="1:20" ht="159.5" x14ac:dyDescent="0.35">
      <c r="A32" s="200" t="s">
        <v>270</v>
      </c>
      <c r="B32" s="200">
        <v>2006</v>
      </c>
      <c r="C32" s="82" t="s">
        <v>256</v>
      </c>
      <c r="D32" s="82" t="s">
        <v>255</v>
      </c>
      <c r="E32" s="10">
        <v>39814</v>
      </c>
      <c r="F32" s="82" t="s">
        <v>259</v>
      </c>
      <c r="G32" s="82" t="s">
        <v>260</v>
      </c>
      <c r="H32" s="10">
        <v>38951</v>
      </c>
      <c r="I32" s="89"/>
      <c r="J32" s="89"/>
      <c r="K32" s="89"/>
      <c r="L32" s="189" t="s">
        <v>261</v>
      </c>
      <c r="M32" s="189" t="s">
        <v>262</v>
      </c>
      <c r="N32" s="138">
        <v>841471.9</v>
      </c>
      <c r="O32" s="138">
        <v>758355.4</v>
      </c>
      <c r="P32" s="136">
        <v>76798.399999999994</v>
      </c>
      <c r="Q32" s="136">
        <v>53200</v>
      </c>
      <c r="R32" s="136">
        <v>53200</v>
      </c>
      <c r="S32" s="136">
        <v>53200</v>
      </c>
    </row>
    <row r="33" spans="1:21" ht="217.5" x14ac:dyDescent="0.35">
      <c r="A33" s="231"/>
      <c r="B33" s="231"/>
      <c r="C33" s="82" t="s">
        <v>258</v>
      </c>
      <c r="D33" s="82" t="s">
        <v>257</v>
      </c>
      <c r="E33" s="10">
        <v>39400</v>
      </c>
      <c r="F33" s="82" t="s">
        <v>303</v>
      </c>
      <c r="G33" s="82"/>
      <c r="H33" s="10">
        <v>39083</v>
      </c>
      <c r="I33" s="91"/>
      <c r="J33" s="91"/>
      <c r="K33" s="91"/>
      <c r="L33" s="227"/>
      <c r="M33" s="227"/>
      <c r="N33" s="139"/>
      <c r="O33" s="139"/>
      <c r="P33" s="140">
        <v>0</v>
      </c>
      <c r="Q33" s="136">
        <v>0</v>
      </c>
      <c r="R33" s="140">
        <v>0</v>
      </c>
      <c r="S33" s="140">
        <v>0</v>
      </c>
    </row>
    <row r="34" spans="1:21" ht="391.5" x14ac:dyDescent="0.35">
      <c r="A34" s="231"/>
      <c r="B34" s="231"/>
      <c r="C34" s="82" t="s">
        <v>515</v>
      </c>
      <c r="D34" s="82" t="s">
        <v>517</v>
      </c>
      <c r="E34" s="10" t="s">
        <v>516</v>
      </c>
      <c r="F34" s="82" t="s">
        <v>264</v>
      </c>
      <c r="G34" s="82" t="s">
        <v>263</v>
      </c>
      <c r="H34" s="10">
        <v>38718</v>
      </c>
      <c r="I34" s="10"/>
      <c r="J34" s="10"/>
      <c r="K34" s="10"/>
      <c r="L34" s="119" t="s">
        <v>261</v>
      </c>
      <c r="M34" s="119" t="s">
        <v>262</v>
      </c>
      <c r="N34" s="136">
        <v>97696.3</v>
      </c>
      <c r="O34" s="136">
        <v>76300.600000000006</v>
      </c>
      <c r="P34" s="136">
        <v>1000</v>
      </c>
      <c r="Q34" s="136"/>
      <c r="R34" s="136"/>
      <c r="S34" s="136"/>
    </row>
    <row r="35" spans="1:21" ht="145" x14ac:dyDescent="0.35">
      <c r="A35" s="231"/>
      <c r="B35" s="231"/>
      <c r="C35" s="84" t="s">
        <v>92</v>
      </c>
      <c r="D35" s="84"/>
      <c r="E35" s="91">
        <v>40581</v>
      </c>
      <c r="F35" s="82" t="s">
        <v>523</v>
      </c>
      <c r="G35" s="82"/>
      <c r="H35" s="10">
        <v>40909</v>
      </c>
      <c r="I35" s="10"/>
      <c r="J35" s="10"/>
      <c r="K35" s="10"/>
      <c r="L35" s="119" t="s">
        <v>261</v>
      </c>
      <c r="M35" s="119" t="s">
        <v>262</v>
      </c>
      <c r="N35" s="136">
        <v>91689.2</v>
      </c>
      <c r="O35" s="136">
        <v>71356.800000000003</v>
      </c>
      <c r="P35" s="136"/>
      <c r="Q35" s="136"/>
      <c r="R35" s="136"/>
      <c r="S35" s="136"/>
    </row>
    <row r="36" spans="1:21" ht="195" x14ac:dyDescent="0.35">
      <c r="A36" s="220"/>
      <c r="B36" s="220"/>
      <c r="C36" s="88" t="s">
        <v>251</v>
      </c>
      <c r="D36" s="82" t="s">
        <v>250</v>
      </c>
      <c r="E36" s="18" t="s">
        <v>6</v>
      </c>
      <c r="F36" s="82" t="s">
        <v>325</v>
      </c>
      <c r="G36" s="82" t="s">
        <v>7</v>
      </c>
      <c r="H36" s="10" t="s">
        <v>8</v>
      </c>
      <c r="I36" s="93" t="s">
        <v>124</v>
      </c>
      <c r="J36" s="93" t="s">
        <v>340</v>
      </c>
      <c r="K36" s="93" t="s">
        <v>161</v>
      </c>
      <c r="L36" s="119" t="s">
        <v>261</v>
      </c>
      <c r="M36" s="119" t="s">
        <v>262</v>
      </c>
      <c r="N36" s="136">
        <v>697943.9</v>
      </c>
      <c r="O36" s="136">
        <v>683639.3</v>
      </c>
      <c r="P36" s="136">
        <v>513000</v>
      </c>
      <c r="Q36" s="136">
        <v>453000</v>
      </c>
      <c r="R36" s="136">
        <v>453000</v>
      </c>
      <c r="S36" s="136">
        <v>453000</v>
      </c>
    </row>
    <row r="37" spans="1:21" ht="109.5" customHeight="1" x14ac:dyDescent="0.35">
      <c r="A37" s="200" t="s">
        <v>271</v>
      </c>
      <c r="B37" s="200">
        <v>2007</v>
      </c>
      <c r="C37" s="200" t="s">
        <v>256</v>
      </c>
      <c r="D37" s="200" t="s">
        <v>518</v>
      </c>
      <c r="E37" s="224">
        <v>39814</v>
      </c>
      <c r="F37" s="82" t="s">
        <v>519</v>
      </c>
      <c r="G37" s="82"/>
      <c r="H37" s="10">
        <v>41451</v>
      </c>
      <c r="I37" s="10"/>
      <c r="J37" s="10"/>
      <c r="K37" s="10"/>
      <c r="L37" s="119" t="s">
        <v>520</v>
      </c>
      <c r="M37" s="119" t="s">
        <v>521</v>
      </c>
      <c r="N37" s="136">
        <v>962127.9</v>
      </c>
      <c r="O37" s="136">
        <v>498507.2</v>
      </c>
      <c r="P37" s="136">
        <v>106400</v>
      </c>
      <c r="Q37" s="136"/>
      <c r="R37" s="136"/>
      <c r="S37" s="136"/>
    </row>
    <row r="38" spans="1:21" ht="43.5" x14ac:dyDescent="0.35">
      <c r="A38" s="231"/>
      <c r="B38" s="231"/>
      <c r="C38" s="178"/>
      <c r="D38" s="220"/>
      <c r="E38" s="225"/>
      <c r="F38" s="200" t="s">
        <v>523</v>
      </c>
      <c r="G38" s="82" t="s">
        <v>524</v>
      </c>
      <c r="H38" s="10">
        <v>40909</v>
      </c>
      <c r="I38" s="10"/>
      <c r="J38" s="10"/>
      <c r="K38" s="10"/>
      <c r="L38" s="119" t="s">
        <v>520</v>
      </c>
      <c r="M38" s="119" t="s">
        <v>522</v>
      </c>
      <c r="N38" s="141"/>
      <c r="O38" s="136"/>
      <c r="P38" s="136"/>
      <c r="Q38" s="136"/>
      <c r="R38" s="136"/>
      <c r="S38" s="136"/>
    </row>
    <row r="39" spans="1:21" ht="130.5" x14ac:dyDescent="0.35">
      <c r="A39" s="231"/>
      <c r="B39" s="231"/>
      <c r="C39" s="84" t="s">
        <v>92</v>
      </c>
      <c r="D39" s="84"/>
      <c r="E39" s="91">
        <v>40581</v>
      </c>
      <c r="F39" s="220"/>
      <c r="G39" s="82" t="s">
        <v>304</v>
      </c>
      <c r="H39" s="10">
        <v>40909</v>
      </c>
      <c r="I39" s="10"/>
      <c r="J39" s="10"/>
      <c r="K39" s="10"/>
      <c r="L39" s="119" t="s">
        <v>305</v>
      </c>
      <c r="M39" s="119" t="s">
        <v>306</v>
      </c>
      <c r="N39" s="136">
        <v>64971</v>
      </c>
      <c r="O39" s="136">
        <v>64971</v>
      </c>
      <c r="P39" s="136">
        <v>33672.5</v>
      </c>
      <c r="Q39" s="136">
        <v>28060</v>
      </c>
      <c r="R39" s="136">
        <v>28060</v>
      </c>
      <c r="S39" s="136">
        <v>28060</v>
      </c>
    </row>
    <row r="40" spans="1:21" ht="15.5" x14ac:dyDescent="0.35">
      <c r="A40" s="231"/>
      <c r="B40" s="231"/>
      <c r="C40" s="86"/>
      <c r="D40" s="84"/>
      <c r="E40" s="90"/>
      <c r="F40" s="86"/>
      <c r="G40" s="82"/>
      <c r="H40" s="10"/>
      <c r="I40" s="89"/>
      <c r="J40" s="89"/>
      <c r="K40" s="89"/>
      <c r="L40" s="119" t="s">
        <v>305</v>
      </c>
      <c r="M40" s="119" t="s">
        <v>306</v>
      </c>
      <c r="N40" s="141"/>
      <c r="O40" s="136"/>
      <c r="P40" s="136">
        <v>5658.8</v>
      </c>
      <c r="Q40" s="136"/>
      <c r="R40" s="136"/>
      <c r="S40" s="136"/>
    </row>
    <row r="41" spans="1:21" ht="159.5" x14ac:dyDescent="0.35">
      <c r="A41" s="220"/>
      <c r="B41" s="220"/>
      <c r="C41" s="83" t="s">
        <v>368</v>
      </c>
      <c r="D41" s="84" t="s">
        <v>367</v>
      </c>
      <c r="E41" s="89" t="s">
        <v>6</v>
      </c>
      <c r="F41" s="167" t="s">
        <v>296</v>
      </c>
      <c r="G41" s="82" t="s">
        <v>295</v>
      </c>
      <c r="H41" s="10" t="s">
        <v>297</v>
      </c>
      <c r="I41" s="93" t="s">
        <v>124</v>
      </c>
      <c r="J41" s="93" t="s">
        <v>337</v>
      </c>
      <c r="K41" s="93" t="s">
        <v>161</v>
      </c>
      <c r="L41" s="119" t="s">
        <v>520</v>
      </c>
      <c r="M41" s="119" t="s">
        <v>521</v>
      </c>
      <c r="N41" s="136">
        <v>73297.100000000006</v>
      </c>
      <c r="O41" s="136">
        <v>73274.8</v>
      </c>
      <c r="P41" s="136">
        <v>78214</v>
      </c>
      <c r="Q41" s="136">
        <v>72078</v>
      </c>
      <c r="R41" s="136">
        <v>72078</v>
      </c>
      <c r="S41" s="136">
        <v>72078</v>
      </c>
    </row>
    <row r="42" spans="1:21" ht="232" x14ac:dyDescent="0.35">
      <c r="A42" s="5" t="s">
        <v>272</v>
      </c>
      <c r="B42" s="84">
        <v>2008</v>
      </c>
      <c r="C42" s="83" t="s">
        <v>251</v>
      </c>
      <c r="D42" s="87" t="s">
        <v>9</v>
      </c>
      <c r="E42" s="89" t="s">
        <v>6</v>
      </c>
      <c r="F42" s="82" t="s">
        <v>325</v>
      </c>
      <c r="G42" s="82" t="s">
        <v>369</v>
      </c>
      <c r="H42" s="10" t="s">
        <v>370</v>
      </c>
      <c r="I42" s="93" t="s">
        <v>124</v>
      </c>
      <c r="J42" s="93" t="s">
        <v>338</v>
      </c>
      <c r="K42" s="93" t="s">
        <v>161</v>
      </c>
      <c r="L42" s="119" t="s">
        <v>261</v>
      </c>
      <c r="M42" s="119" t="s">
        <v>310</v>
      </c>
      <c r="N42" s="136">
        <v>10915.3</v>
      </c>
      <c r="O42" s="136">
        <v>10911.2</v>
      </c>
      <c r="P42" s="136">
        <v>18325</v>
      </c>
      <c r="Q42" s="136">
        <v>11655</v>
      </c>
      <c r="R42" s="136">
        <v>11655</v>
      </c>
      <c r="S42" s="136">
        <v>11655</v>
      </c>
    </row>
    <row r="43" spans="1:21" ht="15.5" x14ac:dyDescent="0.35">
      <c r="A43" s="200" t="s">
        <v>273</v>
      </c>
      <c r="B43" s="245">
        <v>2009</v>
      </c>
      <c r="C43" s="200" t="s">
        <v>368</v>
      </c>
      <c r="D43" s="248" t="s">
        <v>286</v>
      </c>
      <c r="E43" s="224" t="s">
        <v>6</v>
      </c>
      <c r="F43" s="200" t="s">
        <v>492</v>
      </c>
      <c r="G43" s="200" t="s">
        <v>369</v>
      </c>
      <c r="H43" s="224" t="s">
        <v>370</v>
      </c>
      <c r="I43" s="89"/>
      <c r="J43" s="89"/>
      <c r="K43" s="89"/>
      <c r="L43" s="119" t="s">
        <v>521</v>
      </c>
      <c r="M43" s="119" t="s">
        <v>316</v>
      </c>
      <c r="N43" s="136">
        <v>302</v>
      </c>
      <c r="O43" s="136">
        <v>206.1</v>
      </c>
      <c r="P43" s="142">
        <v>522</v>
      </c>
      <c r="Q43" s="142">
        <v>120</v>
      </c>
      <c r="R43" s="142">
        <v>120</v>
      </c>
      <c r="S43" s="142">
        <v>120</v>
      </c>
      <c r="T43" s="37"/>
      <c r="U43" s="37"/>
    </row>
    <row r="44" spans="1:21" ht="15.5" x14ac:dyDescent="0.35">
      <c r="A44" s="231"/>
      <c r="B44" s="246"/>
      <c r="C44" s="231"/>
      <c r="D44" s="249"/>
      <c r="E44" s="251"/>
      <c r="F44" s="231"/>
      <c r="G44" s="231"/>
      <c r="H44" s="251"/>
      <c r="I44" s="90"/>
      <c r="J44" s="90"/>
      <c r="K44" s="90"/>
      <c r="L44" s="119" t="s">
        <v>306</v>
      </c>
      <c r="M44" s="119" t="s">
        <v>285</v>
      </c>
      <c r="N44" s="136">
        <v>22609.200000000001</v>
      </c>
      <c r="O44" s="136">
        <v>22277.200000000001</v>
      </c>
      <c r="P44" s="142">
        <v>47200</v>
      </c>
      <c r="Q44" s="142">
        <v>15000</v>
      </c>
      <c r="R44" s="142">
        <v>15000</v>
      </c>
      <c r="S44" s="142">
        <v>15000</v>
      </c>
    </row>
    <row r="45" spans="1:21" ht="15.5" x14ac:dyDescent="0.35">
      <c r="A45" s="231"/>
      <c r="B45" s="246"/>
      <c r="C45" s="231"/>
      <c r="D45" s="249"/>
      <c r="E45" s="251"/>
      <c r="F45" s="231"/>
      <c r="G45" s="231"/>
      <c r="H45" s="251"/>
      <c r="I45" s="90"/>
      <c r="J45" s="90"/>
      <c r="K45" s="90"/>
      <c r="L45" s="119" t="s">
        <v>261</v>
      </c>
      <c r="M45" s="119" t="s">
        <v>319</v>
      </c>
      <c r="N45" s="136">
        <v>300</v>
      </c>
      <c r="O45" s="136">
        <v>300</v>
      </c>
      <c r="P45" s="142">
        <v>300</v>
      </c>
      <c r="Q45" s="142">
        <v>300</v>
      </c>
      <c r="R45" s="142">
        <v>300</v>
      </c>
      <c r="S45" s="142">
        <v>300</v>
      </c>
    </row>
    <row r="46" spans="1:21" ht="15.5" x14ac:dyDescent="0.35">
      <c r="A46" s="231"/>
      <c r="B46" s="246"/>
      <c r="C46" s="231"/>
      <c r="D46" s="249"/>
      <c r="E46" s="251"/>
      <c r="F46" s="231"/>
      <c r="G46" s="231"/>
      <c r="H46" s="251"/>
      <c r="I46" s="90"/>
      <c r="J46" s="90"/>
      <c r="K46" s="90"/>
      <c r="L46" s="119" t="s">
        <v>520</v>
      </c>
      <c r="M46" s="119" t="s">
        <v>520</v>
      </c>
      <c r="N46" s="136">
        <v>1209.2</v>
      </c>
      <c r="O46" s="136">
        <v>442.7</v>
      </c>
      <c r="P46" s="142">
        <v>800</v>
      </c>
      <c r="Q46" s="142">
        <v>0</v>
      </c>
      <c r="R46" s="142">
        <v>0</v>
      </c>
      <c r="S46" s="142">
        <v>0</v>
      </c>
    </row>
    <row r="47" spans="1:21" ht="15.5" x14ac:dyDescent="0.35">
      <c r="A47" s="231"/>
      <c r="B47" s="246"/>
      <c r="C47" s="231"/>
      <c r="D47" s="249"/>
      <c r="E47" s="251"/>
      <c r="F47" s="231"/>
      <c r="G47" s="231"/>
      <c r="H47" s="251"/>
      <c r="I47" s="90"/>
      <c r="J47" s="90"/>
      <c r="K47" s="90"/>
      <c r="L47" s="119" t="s">
        <v>307</v>
      </c>
      <c r="M47" s="119" t="s">
        <v>521</v>
      </c>
      <c r="N47" s="136"/>
      <c r="O47" s="136"/>
      <c r="P47" s="142">
        <v>0</v>
      </c>
      <c r="Q47" s="142">
        <v>0</v>
      </c>
      <c r="R47" s="142">
        <v>0</v>
      </c>
      <c r="S47" s="142">
        <v>0</v>
      </c>
    </row>
    <row r="48" spans="1:21" ht="15.5" x14ac:dyDescent="0.35">
      <c r="A48" s="231"/>
      <c r="B48" s="246"/>
      <c r="C48" s="231"/>
      <c r="D48" s="249"/>
      <c r="E48" s="251"/>
      <c r="F48" s="231"/>
      <c r="G48" s="231"/>
      <c r="H48" s="251"/>
      <c r="I48" s="90"/>
      <c r="J48" s="79"/>
      <c r="K48" s="90"/>
      <c r="L48" s="119" t="s">
        <v>307</v>
      </c>
      <c r="M48" s="119" t="s">
        <v>522</v>
      </c>
      <c r="N48" s="136"/>
      <c r="O48" s="136"/>
      <c r="P48" s="142">
        <v>0</v>
      </c>
      <c r="Q48" s="142">
        <v>0</v>
      </c>
      <c r="R48" s="142">
        <v>0</v>
      </c>
      <c r="S48" s="142">
        <v>0</v>
      </c>
    </row>
    <row r="49" spans="1:23" ht="15.5" x14ac:dyDescent="0.35">
      <c r="A49" s="231"/>
      <c r="B49" s="246"/>
      <c r="C49" s="231"/>
      <c r="D49" s="249"/>
      <c r="E49" s="251"/>
      <c r="F49" s="231"/>
      <c r="G49" s="231"/>
      <c r="H49" s="252"/>
      <c r="I49" s="90"/>
      <c r="J49" s="79"/>
      <c r="K49" s="90"/>
      <c r="L49" s="122" t="s">
        <v>307</v>
      </c>
      <c r="M49" s="119" t="s">
        <v>262</v>
      </c>
      <c r="N49" s="136"/>
      <c r="O49" s="136"/>
      <c r="P49" s="142">
        <v>0</v>
      </c>
      <c r="Q49" s="142">
        <v>0</v>
      </c>
      <c r="R49" s="142">
        <v>0</v>
      </c>
      <c r="S49" s="142">
        <v>0</v>
      </c>
    </row>
    <row r="50" spans="1:23" ht="68.5" customHeight="1" x14ac:dyDescent="0.35">
      <c r="A50" s="220"/>
      <c r="B50" s="247"/>
      <c r="C50" s="220"/>
      <c r="D50" s="250"/>
      <c r="E50" s="225"/>
      <c r="F50" s="220"/>
      <c r="G50" s="220"/>
      <c r="H50" s="253"/>
      <c r="I50" s="91"/>
      <c r="J50" s="80"/>
      <c r="K50" s="91"/>
      <c r="L50" s="122" t="s">
        <v>313</v>
      </c>
      <c r="M50" s="119" t="s">
        <v>306</v>
      </c>
      <c r="N50" s="136"/>
      <c r="O50" s="136"/>
      <c r="P50" s="142">
        <v>800</v>
      </c>
      <c r="Q50" s="142">
        <v>0</v>
      </c>
      <c r="R50" s="142">
        <v>0</v>
      </c>
      <c r="S50" s="142">
        <v>0</v>
      </c>
    </row>
    <row r="51" spans="1:23" ht="174" x14ac:dyDescent="0.35">
      <c r="A51" s="5" t="s">
        <v>274</v>
      </c>
      <c r="B51" s="82">
        <v>2010</v>
      </c>
      <c r="C51" s="82"/>
      <c r="D51" s="82"/>
      <c r="E51" s="82"/>
      <c r="F51" s="82"/>
      <c r="G51" s="82"/>
      <c r="H51" s="82"/>
      <c r="I51" s="84"/>
      <c r="J51" s="84"/>
      <c r="K51" s="84"/>
      <c r="L51" s="119"/>
      <c r="M51" s="119"/>
      <c r="N51" s="136"/>
      <c r="O51" s="136"/>
      <c r="P51" s="136">
        <v>0</v>
      </c>
      <c r="Q51" s="136">
        <v>0</v>
      </c>
      <c r="R51" s="136">
        <v>0</v>
      </c>
      <c r="S51" s="136">
        <v>0</v>
      </c>
    </row>
    <row r="52" spans="1:23" ht="43.5" x14ac:dyDescent="0.35">
      <c r="A52" s="6" t="s">
        <v>275</v>
      </c>
      <c r="B52" s="82">
        <v>2011</v>
      </c>
      <c r="C52" s="82"/>
      <c r="D52" s="82"/>
      <c r="E52" s="82"/>
      <c r="F52" s="82"/>
      <c r="G52" s="82"/>
      <c r="H52" s="82"/>
      <c r="I52" s="82"/>
      <c r="J52" s="82"/>
      <c r="K52" s="82"/>
      <c r="L52" s="119"/>
      <c r="M52" s="119"/>
      <c r="N52" s="136"/>
      <c r="O52" s="136"/>
      <c r="P52" s="136">
        <v>0</v>
      </c>
      <c r="Q52" s="136">
        <v>0</v>
      </c>
      <c r="R52" s="136">
        <v>0</v>
      </c>
      <c r="S52" s="136">
        <v>0</v>
      </c>
    </row>
    <row r="53" spans="1:23" ht="43.5" x14ac:dyDescent="0.35">
      <c r="A53" s="5" t="s">
        <v>13</v>
      </c>
      <c r="B53" s="5">
        <v>2012</v>
      </c>
      <c r="C53" s="5"/>
      <c r="D53" s="5"/>
      <c r="E53" s="5"/>
      <c r="F53" s="5"/>
      <c r="G53" s="5"/>
      <c r="H53" s="5"/>
      <c r="I53" s="5"/>
      <c r="J53" s="5"/>
      <c r="K53" s="5"/>
      <c r="L53" s="123"/>
      <c r="M53" s="123"/>
      <c r="N53" s="143"/>
      <c r="O53" s="143"/>
      <c r="P53" s="136">
        <v>0</v>
      </c>
      <c r="Q53" s="136">
        <v>0</v>
      </c>
      <c r="R53" s="136">
        <v>0</v>
      </c>
      <c r="S53" s="136">
        <v>0</v>
      </c>
    </row>
    <row r="54" spans="1:23" ht="159.5" x14ac:dyDescent="0.35">
      <c r="A54" s="38" t="s">
        <v>14</v>
      </c>
      <c r="B54" s="124">
        <v>2013</v>
      </c>
      <c r="C54" s="82" t="s">
        <v>368</v>
      </c>
      <c r="D54" s="82" t="s">
        <v>287</v>
      </c>
      <c r="E54" s="82" t="s">
        <v>6</v>
      </c>
      <c r="F54" s="82" t="s">
        <v>492</v>
      </c>
      <c r="G54" s="82" t="s">
        <v>288</v>
      </c>
      <c r="H54" s="82" t="s">
        <v>370</v>
      </c>
      <c r="I54" s="82"/>
      <c r="J54" s="82"/>
      <c r="K54" s="82"/>
      <c r="L54" s="119" t="s">
        <v>520</v>
      </c>
      <c r="M54" s="119" t="s">
        <v>521</v>
      </c>
      <c r="N54" s="136">
        <v>1532</v>
      </c>
      <c r="O54" s="136">
        <v>1525.6</v>
      </c>
      <c r="P54" s="136">
        <v>2000</v>
      </c>
      <c r="Q54" s="136">
        <v>1500</v>
      </c>
      <c r="R54" s="136">
        <v>1500</v>
      </c>
      <c r="S54" s="136">
        <v>1500</v>
      </c>
    </row>
    <row r="55" spans="1:23" ht="87" x14ac:dyDescent="0.35">
      <c r="A55" s="5" t="s">
        <v>15</v>
      </c>
      <c r="B55" s="5"/>
      <c r="C55" s="5"/>
      <c r="D55" s="5"/>
      <c r="E55" s="5"/>
      <c r="F55" s="5"/>
      <c r="G55" s="5"/>
      <c r="H55" s="5"/>
      <c r="I55" s="5"/>
      <c r="J55" s="5"/>
      <c r="K55" s="5"/>
      <c r="L55" s="123"/>
      <c r="M55" s="123"/>
      <c r="N55" s="143"/>
      <c r="O55" s="143"/>
      <c r="P55" s="136">
        <v>0</v>
      </c>
      <c r="Q55" s="136">
        <v>0</v>
      </c>
      <c r="R55" s="136">
        <v>0</v>
      </c>
      <c r="S55" s="136">
        <v>0</v>
      </c>
    </row>
    <row r="56" spans="1:23" ht="15.5" x14ac:dyDescent="0.35">
      <c r="A56" s="173" t="s">
        <v>16</v>
      </c>
      <c r="B56" s="176">
        <v>2015</v>
      </c>
      <c r="C56" s="240" t="s">
        <v>471</v>
      </c>
      <c r="D56" s="240" t="s">
        <v>472</v>
      </c>
      <c r="E56" s="240" t="s">
        <v>473</v>
      </c>
      <c r="F56" s="240" t="s">
        <v>474</v>
      </c>
      <c r="G56" s="240" t="s">
        <v>472</v>
      </c>
      <c r="H56" s="240" t="s">
        <v>475</v>
      </c>
      <c r="I56" s="94"/>
      <c r="J56" s="94"/>
      <c r="K56" s="94"/>
      <c r="L56" s="119" t="s">
        <v>521</v>
      </c>
      <c r="M56" s="119" t="s">
        <v>261</v>
      </c>
      <c r="N56" s="144">
        <v>162.5</v>
      </c>
      <c r="O56" s="144">
        <v>162.5</v>
      </c>
      <c r="P56" s="136">
        <v>0</v>
      </c>
      <c r="Q56" s="136">
        <v>0</v>
      </c>
      <c r="R56" s="136">
        <v>0</v>
      </c>
      <c r="S56" s="136">
        <v>0</v>
      </c>
    </row>
    <row r="57" spans="1:23" ht="15.5" x14ac:dyDescent="0.35">
      <c r="A57" s="207"/>
      <c r="B57" s="207"/>
      <c r="C57" s="207"/>
      <c r="D57" s="207"/>
      <c r="E57" s="207"/>
      <c r="F57" s="207"/>
      <c r="G57" s="207"/>
      <c r="H57" s="207"/>
      <c r="I57" s="95"/>
      <c r="J57" s="95"/>
      <c r="K57" s="95"/>
      <c r="L57" s="119" t="s">
        <v>307</v>
      </c>
      <c r="M57" s="119" t="s">
        <v>522</v>
      </c>
      <c r="N57" s="136">
        <v>100</v>
      </c>
      <c r="O57" s="136">
        <v>100</v>
      </c>
      <c r="P57" s="136">
        <v>228.4</v>
      </c>
      <c r="Q57" s="136"/>
      <c r="R57" s="136"/>
      <c r="S57" s="136"/>
    </row>
    <row r="58" spans="1:23" ht="43.5" customHeight="1" x14ac:dyDescent="0.35">
      <c r="A58" s="175"/>
      <c r="B58" s="175"/>
      <c r="C58" s="175"/>
      <c r="D58" s="175"/>
      <c r="E58" s="175"/>
      <c r="F58" s="175"/>
      <c r="G58" s="175"/>
      <c r="H58" s="175"/>
      <c r="I58" s="96"/>
      <c r="J58" s="96"/>
      <c r="K58" s="96"/>
      <c r="L58" s="119" t="s">
        <v>307</v>
      </c>
      <c r="M58" s="119" t="s">
        <v>521</v>
      </c>
      <c r="N58" s="136">
        <v>128.4</v>
      </c>
      <c r="O58" s="136">
        <v>128.4</v>
      </c>
      <c r="P58" s="136"/>
      <c r="Q58" s="136">
        <v>228.4</v>
      </c>
      <c r="R58" s="136">
        <v>228.4</v>
      </c>
      <c r="S58" s="136">
        <v>228.4</v>
      </c>
    </row>
    <row r="59" spans="1:23" ht="232" x14ac:dyDescent="0.35">
      <c r="A59" s="6" t="s">
        <v>17</v>
      </c>
      <c r="B59" s="82">
        <v>2016</v>
      </c>
      <c r="C59" s="83" t="s">
        <v>10</v>
      </c>
      <c r="D59" s="87" t="s">
        <v>216</v>
      </c>
      <c r="E59" s="89" t="s">
        <v>6</v>
      </c>
      <c r="F59" s="82" t="s">
        <v>328</v>
      </c>
      <c r="G59" s="82" t="s">
        <v>295</v>
      </c>
      <c r="H59" s="10" t="s">
        <v>145</v>
      </c>
      <c r="I59" s="93" t="s">
        <v>124</v>
      </c>
      <c r="J59" s="93" t="s">
        <v>341</v>
      </c>
      <c r="K59" s="93" t="s">
        <v>161</v>
      </c>
      <c r="L59" s="119" t="s">
        <v>11</v>
      </c>
      <c r="M59" s="119" t="s">
        <v>520</v>
      </c>
      <c r="N59" s="145">
        <v>11872.7</v>
      </c>
      <c r="O59" s="136">
        <v>11870.5</v>
      </c>
      <c r="P59" s="136">
        <v>11048.4</v>
      </c>
      <c r="Q59" s="136">
        <v>11048.4</v>
      </c>
      <c r="R59" s="136">
        <v>11048.4</v>
      </c>
      <c r="S59" s="136">
        <v>11048.4</v>
      </c>
      <c r="T59" s="37">
        <f>P60+P61</f>
        <v>32500</v>
      </c>
    </row>
    <row r="60" spans="1:23" ht="145" x14ac:dyDescent="0.35">
      <c r="A60" s="237" t="s">
        <v>18</v>
      </c>
      <c r="B60" s="200">
        <v>2017</v>
      </c>
      <c r="C60" s="84" t="s">
        <v>92</v>
      </c>
      <c r="D60" s="84"/>
      <c r="E60" s="91">
        <v>40581</v>
      </c>
      <c r="F60" s="82" t="s">
        <v>523</v>
      </c>
      <c r="G60" s="82"/>
      <c r="H60" s="10">
        <v>40909</v>
      </c>
      <c r="I60" s="89"/>
      <c r="J60" s="89"/>
      <c r="K60" s="89"/>
      <c r="L60" s="119" t="s">
        <v>307</v>
      </c>
      <c r="M60" s="119" t="s">
        <v>521</v>
      </c>
      <c r="N60" s="146">
        <v>156854.5</v>
      </c>
      <c r="O60" s="136">
        <v>140697.20000000001</v>
      </c>
      <c r="P60" s="136">
        <v>20000</v>
      </c>
      <c r="Q60" s="136"/>
      <c r="R60" s="136"/>
      <c r="S60" s="136"/>
      <c r="T60" s="37" t="e">
        <f>#REF!</f>
        <v>#REF!</v>
      </c>
    </row>
    <row r="61" spans="1:23" ht="15.5" x14ac:dyDescent="0.35">
      <c r="A61" s="254"/>
      <c r="B61" s="231"/>
      <c r="C61" s="200" t="s">
        <v>476</v>
      </c>
      <c r="D61" s="200" t="s">
        <v>25</v>
      </c>
      <c r="E61" s="200" t="s">
        <v>477</v>
      </c>
      <c r="F61" s="200" t="s">
        <v>478</v>
      </c>
      <c r="G61" s="200" t="s">
        <v>26</v>
      </c>
      <c r="H61" s="256" t="s">
        <v>479</v>
      </c>
      <c r="I61" s="118"/>
      <c r="J61" s="89"/>
      <c r="K61" s="89"/>
      <c r="L61" s="122" t="s">
        <v>307</v>
      </c>
      <c r="M61" s="119" t="s">
        <v>521</v>
      </c>
      <c r="N61" s="136">
        <v>58372</v>
      </c>
      <c r="O61" s="136">
        <v>58371.199999999997</v>
      </c>
      <c r="P61" s="136">
        <v>12500</v>
      </c>
      <c r="Q61" s="136"/>
      <c r="R61" s="136"/>
      <c r="S61" s="136"/>
    </row>
    <row r="62" spans="1:23" ht="15.5" x14ac:dyDescent="0.35">
      <c r="A62" s="254"/>
      <c r="B62" s="231"/>
      <c r="C62" s="231"/>
      <c r="D62" s="231"/>
      <c r="E62" s="231"/>
      <c r="F62" s="231"/>
      <c r="G62" s="231"/>
      <c r="H62" s="252"/>
      <c r="I62" s="116"/>
      <c r="J62" s="90"/>
      <c r="K62" s="90"/>
      <c r="L62" s="122" t="s">
        <v>307</v>
      </c>
      <c r="M62" s="119" t="s">
        <v>521</v>
      </c>
      <c r="N62" s="136">
        <v>398622</v>
      </c>
      <c r="O62" s="136">
        <v>398622</v>
      </c>
      <c r="P62" s="136">
        <v>420710.9</v>
      </c>
      <c r="Q62" s="136">
        <v>404558.2</v>
      </c>
      <c r="R62" s="136">
        <v>404558.2</v>
      </c>
      <c r="S62" s="136">
        <v>404558.2</v>
      </c>
      <c r="T62" s="14"/>
      <c r="U62" s="66"/>
      <c r="V62" s="37"/>
    </row>
    <row r="63" spans="1:23" ht="15.5" x14ac:dyDescent="0.35">
      <c r="A63" s="254"/>
      <c r="B63" s="231"/>
      <c r="C63" s="231"/>
      <c r="D63" s="231"/>
      <c r="E63" s="231"/>
      <c r="F63" s="231"/>
      <c r="G63" s="231"/>
      <c r="H63" s="252"/>
      <c r="I63" s="116"/>
      <c r="J63" s="90"/>
      <c r="K63" s="90"/>
      <c r="L63" s="122" t="s">
        <v>307</v>
      </c>
      <c r="M63" s="119" t="s">
        <v>522</v>
      </c>
      <c r="N63" s="136">
        <v>902275.7</v>
      </c>
      <c r="O63" s="136">
        <v>902184.8</v>
      </c>
      <c r="P63" s="136">
        <v>234438.9</v>
      </c>
      <c r="Q63" s="136">
        <v>215691.3</v>
      </c>
      <c r="R63" s="136">
        <v>215691.3</v>
      </c>
      <c r="S63" s="136">
        <v>215691.3</v>
      </c>
      <c r="T63" s="14"/>
      <c r="U63" s="14"/>
      <c r="V63" s="14"/>
      <c r="W63" s="14"/>
    </row>
    <row r="64" spans="1:23" ht="15.5" x14ac:dyDescent="0.35">
      <c r="A64" s="254"/>
      <c r="B64" s="231"/>
      <c r="C64" s="231"/>
      <c r="D64" s="231"/>
      <c r="E64" s="231"/>
      <c r="F64" s="231"/>
      <c r="G64" s="231"/>
      <c r="H64" s="252"/>
      <c r="I64" s="116"/>
      <c r="J64" s="90"/>
      <c r="K64" s="90"/>
      <c r="L64" s="122" t="s">
        <v>307</v>
      </c>
      <c r="M64" s="119" t="s">
        <v>522</v>
      </c>
      <c r="N64" s="136">
        <v>706590.2</v>
      </c>
      <c r="O64" s="136">
        <v>706589.9</v>
      </c>
      <c r="P64" s="136">
        <v>21500</v>
      </c>
      <c r="Q64" s="136">
        <v>107500</v>
      </c>
      <c r="R64" s="136">
        <v>123000</v>
      </c>
      <c r="S64" s="136">
        <v>123000</v>
      </c>
      <c r="T64" s="14"/>
    </row>
    <row r="65" spans="1:22" ht="15.5" x14ac:dyDescent="0.35">
      <c r="A65" s="254"/>
      <c r="B65" s="231"/>
      <c r="C65" s="231"/>
      <c r="D65" s="231"/>
      <c r="E65" s="231"/>
      <c r="F65" s="231"/>
      <c r="G65" s="231"/>
      <c r="H65" s="252"/>
      <c r="I65" s="116"/>
      <c r="J65" s="90"/>
      <c r="K65" s="90" t="s">
        <v>366</v>
      </c>
      <c r="L65" s="122" t="s">
        <v>307</v>
      </c>
      <c r="M65" s="119" t="s">
        <v>306</v>
      </c>
      <c r="N65" s="136"/>
      <c r="O65" s="136"/>
      <c r="P65" s="136">
        <v>310513.90000000002</v>
      </c>
      <c r="Q65" s="136">
        <v>290332.79999999999</v>
      </c>
      <c r="R65" s="136">
        <v>290332.79999999999</v>
      </c>
      <c r="S65" s="136">
        <v>290332.79999999999</v>
      </c>
      <c r="T65" s="37"/>
      <c r="U65" s="37"/>
      <c r="V65" s="37"/>
    </row>
    <row r="66" spans="1:22" ht="15.5" x14ac:dyDescent="0.35">
      <c r="A66" s="254"/>
      <c r="B66" s="231"/>
      <c r="C66" s="231"/>
      <c r="D66" s="231"/>
      <c r="E66" s="231"/>
      <c r="F66" s="231"/>
      <c r="G66" s="231"/>
      <c r="H66" s="252"/>
      <c r="I66" s="116"/>
      <c r="J66" s="90"/>
      <c r="K66" s="90"/>
      <c r="L66" s="122" t="s">
        <v>307</v>
      </c>
      <c r="M66" s="119" t="s">
        <v>306</v>
      </c>
      <c r="N66" s="136"/>
      <c r="O66" s="136"/>
      <c r="P66" s="136">
        <v>10210</v>
      </c>
      <c r="Q66" s="136"/>
      <c r="R66" s="136"/>
      <c r="S66" s="136"/>
      <c r="T66" s="37"/>
      <c r="U66" s="37"/>
      <c r="V66" s="37"/>
    </row>
    <row r="67" spans="1:22" ht="15.5" x14ac:dyDescent="0.35">
      <c r="A67" s="254"/>
      <c r="B67" s="231"/>
      <c r="C67" s="231"/>
      <c r="D67" s="231"/>
      <c r="E67" s="231"/>
      <c r="F67" s="231"/>
      <c r="G67" s="231"/>
      <c r="H67" s="252"/>
      <c r="I67" s="116"/>
      <c r="J67" s="90"/>
      <c r="K67" s="90"/>
      <c r="L67" s="122" t="s">
        <v>307</v>
      </c>
      <c r="M67" s="119" t="s">
        <v>262</v>
      </c>
      <c r="N67" s="144">
        <v>41483.699999999997</v>
      </c>
      <c r="O67" s="147">
        <v>41483.699999999997</v>
      </c>
      <c r="P67" s="136">
        <v>36666.400000000001</v>
      </c>
      <c r="Q67" s="136">
        <v>38953.800000000003</v>
      </c>
      <c r="R67" s="136">
        <v>38953.800000000003</v>
      </c>
      <c r="S67" s="136">
        <v>38953.800000000003</v>
      </c>
      <c r="T67" s="37"/>
      <c r="U67" s="37"/>
      <c r="V67" s="37"/>
    </row>
    <row r="68" spans="1:22" ht="328.5" customHeight="1" x14ac:dyDescent="0.35">
      <c r="A68" s="255"/>
      <c r="B68" s="255"/>
      <c r="C68" s="255"/>
      <c r="D68" s="255"/>
      <c r="E68" s="255"/>
      <c r="F68" s="255"/>
      <c r="G68" s="255"/>
      <c r="H68" s="257"/>
      <c r="I68" s="117"/>
      <c r="J68" s="91"/>
      <c r="K68" s="91"/>
      <c r="L68" s="122" t="s">
        <v>285</v>
      </c>
      <c r="M68" s="119" t="s">
        <v>306</v>
      </c>
      <c r="N68" s="144">
        <v>1260.3</v>
      </c>
      <c r="O68" s="147">
        <v>1260.3</v>
      </c>
      <c r="P68" s="136"/>
      <c r="Q68" s="136"/>
      <c r="R68" s="136"/>
      <c r="S68" s="136"/>
      <c r="T68" s="37"/>
      <c r="U68" s="37"/>
      <c r="V68" s="37"/>
    </row>
    <row r="69" spans="1:22" ht="249.5" customHeight="1" x14ac:dyDescent="0.35">
      <c r="A69" s="112" t="s">
        <v>19</v>
      </c>
      <c r="B69" s="82">
        <v>2018</v>
      </c>
      <c r="C69" s="82"/>
      <c r="D69" s="82"/>
      <c r="E69" s="82"/>
      <c r="F69" s="82"/>
      <c r="G69" s="82"/>
      <c r="H69" s="82"/>
      <c r="I69" s="84"/>
      <c r="J69" s="84"/>
      <c r="K69" s="84"/>
      <c r="L69" s="120"/>
      <c r="M69" s="120"/>
      <c r="N69" s="136"/>
      <c r="O69" s="136"/>
      <c r="P69" s="136">
        <v>0</v>
      </c>
      <c r="Q69" s="136">
        <v>0</v>
      </c>
      <c r="R69" s="136">
        <v>0</v>
      </c>
      <c r="S69" s="136">
        <v>0</v>
      </c>
      <c r="T69" s="37"/>
      <c r="U69" s="37"/>
      <c r="V69" s="37"/>
    </row>
    <row r="70" spans="1:22" ht="15.5" x14ac:dyDescent="0.35">
      <c r="A70" s="198" t="s">
        <v>20</v>
      </c>
      <c r="B70" s="200">
        <v>2019</v>
      </c>
      <c r="C70" s="200" t="s">
        <v>12</v>
      </c>
      <c r="D70" s="248" t="s">
        <v>215</v>
      </c>
      <c r="E70" s="224" t="s">
        <v>6</v>
      </c>
      <c r="F70" s="200" t="s">
        <v>325</v>
      </c>
      <c r="G70" s="200" t="s">
        <v>371</v>
      </c>
      <c r="H70" s="224" t="s">
        <v>370</v>
      </c>
      <c r="I70" s="176" t="s">
        <v>124</v>
      </c>
      <c r="J70" s="176" t="s">
        <v>342</v>
      </c>
      <c r="K70" s="176" t="s">
        <v>161</v>
      </c>
      <c r="L70" s="119" t="s">
        <v>261</v>
      </c>
      <c r="M70" s="119" t="s">
        <v>319</v>
      </c>
      <c r="N70" s="136">
        <v>8492.7999999999993</v>
      </c>
      <c r="O70" s="136">
        <v>8190.7</v>
      </c>
      <c r="P70" s="136">
        <v>8955.2999999999993</v>
      </c>
      <c r="Q70" s="136">
        <v>6920.2</v>
      </c>
      <c r="R70" s="136">
        <v>6920.2</v>
      </c>
      <c r="S70" s="136">
        <v>6920.2</v>
      </c>
    </row>
    <row r="71" spans="1:22" ht="169.5" customHeight="1" x14ac:dyDescent="0.35">
      <c r="A71" s="183"/>
      <c r="B71" s="220"/>
      <c r="C71" s="220"/>
      <c r="D71" s="250"/>
      <c r="E71" s="225"/>
      <c r="F71" s="220"/>
      <c r="G71" s="220"/>
      <c r="H71" s="225"/>
      <c r="I71" s="234"/>
      <c r="J71" s="234"/>
      <c r="K71" s="234"/>
      <c r="L71" s="119" t="s">
        <v>305</v>
      </c>
      <c r="M71" s="119" t="s">
        <v>306</v>
      </c>
      <c r="N71" s="136">
        <v>4128.7</v>
      </c>
      <c r="O71" s="136">
        <v>3616.9</v>
      </c>
      <c r="P71" s="136">
        <v>2705.8</v>
      </c>
      <c r="Q71" s="148">
        <v>2606</v>
      </c>
      <c r="R71" s="136">
        <v>2606</v>
      </c>
      <c r="S71" s="136">
        <v>2606</v>
      </c>
    </row>
    <row r="72" spans="1:22" ht="159.5" x14ac:dyDescent="0.35">
      <c r="A72" s="198" t="s">
        <v>21</v>
      </c>
      <c r="B72" s="200">
        <v>2020</v>
      </c>
      <c r="C72" s="20" t="s">
        <v>292</v>
      </c>
      <c r="D72" s="20" t="s">
        <v>294</v>
      </c>
      <c r="E72" s="20" t="s">
        <v>6</v>
      </c>
      <c r="F72" s="20" t="s">
        <v>163</v>
      </c>
      <c r="G72" s="21" t="s">
        <v>165</v>
      </c>
      <c r="H72" s="21" t="s">
        <v>161</v>
      </c>
      <c r="I72" s="93" t="s">
        <v>124</v>
      </c>
      <c r="J72" s="93" t="s">
        <v>125</v>
      </c>
      <c r="K72" s="93" t="s">
        <v>161</v>
      </c>
      <c r="L72" s="121" t="s">
        <v>310</v>
      </c>
      <c r="M72" s="121" t="s">
        <v>521</v>
      </c>
      <c r="N72" s="148">
        <v>52820.7</v>
      </c>
      <c r="O72" s="148">
        <v>52790.400000000001</v>
      </c>
      <c r="P72" s="149">
        <v>44700.1</v>
      </c>
      <c r="Q72" s="136">
        <v>45560.6</v>
      </c>
      <c r="R72" s="148">
        <v>45560.6</v>
      </c>
      <c r="S72" s="148">
        <v>45560.6</v>
      </c>
    </row>
    <row r="73" spans="1:22" ht="87" x14ac:dyDescent="0.35">
      <c r="A73" s="175"/>
      <c r="B73" s="178"/>
      <c r="C73" s="20" t="s">
        <v>467</v>
      </c>
      <c r="D73" s="20" t="s">
        <v>295</v>
      </c>
      <c r="E73" s="22" t="s">
        <v>468</v>
      </c>
      <c r="F73" s="20" t="s">
        <v>164</v>
      </c>
      <c r="G73" s="20" t="s">
        <v>295</v>
      </c>
      <c r="H73" s="22" t="s">
        <v>365</v>
      </c>
      <c r="I73" s="63"/>
      <c r="J73" s="63"/>
      <c r="K73" s="63"/>
      <c r="L73" s="128"/>
      <c r="M73" s="128"/>
      <c r="N73" s="150"/>
      <c r="O73" s="150"/>
      <c r="P73" s="151">
        <v>0</v>
      </c>
      <c r="Q73" s="140">
        <v>0</v>
      </c>
      <c r="R73" s="152">
        <v>0</v>
      </c>
      <c r="S73" s="152">
        <v>0</v>
      </c>
    </row>
    <row r="74" spans="1:22" ht="87" x14ac:dyDescent="0.35">
      <c r="A74" s="198" t="s">
        <v>22</v>
      </c>
      <c r="B74" s="200">
        <v>2021</v>
      </c>
      <c r="C74" s="20" t="s">
        <v>308</v>
      </c>
      <c r="D74" s="20"/>
      <c r="E74" s="22">
        <v>33927</v>
      </c>
      <c r="F74" s="20" t="s">
        <v>309</v>
      </c>
      <c r="G74" s="20" t="s">
        <v>366</v>
      </c>
      <c r="H74" s="22">
        <v>34153</v>
      </c>
      <c r="I74" s="22"/>
      <c r="J74" s="22"/>
      <c r="K74" s="22"/>
      <c r="L74" s="119" t="s">
        <v>310</v>
      </c>
      <c r="M74" s="119" t="s">
        <v>521</v>
      </c>
      <c r="N74" s="136">
        <v>3751.3</v>
      </c>
      <c r="O74" s="136">
        <v>3751</v>
      </c>
      <c r="P74" s="136">
        <v>0</v>
      </c>
      <c r="Q74" s="140">
        <v>7000</v>
      </c>
      <c r="R74" s="136">
        <v>28000</v>
      </c>
      <c r="S74" s="136">
        <v>28000</v>
      </c>
      <c r="T74" s="37" t="s">
        <v>366</v>
      </c>
    </row>
    <row r="75" spans="1:22" ht="159.5" x14ac:dyDescent="0.35">
      <c r="A75" s="207"/>
      <c r="B75" s="223"/>
      <c r="C75" s="93" t="s">
        <v>292</v>
      </c>
      <c r="D75" s="69" t="s">
        <v>293</v>
      </c>
      <c r="E75" s="70" t="s">
        <v>6</v>
      </c>
      <c r="F75" s="176" t="s">
        <v>309</v>
      </c>
      <c r="G75" s="176" t="s">
        <v>295</v>
      </c>
      <c r="H75" s="238" t="s">
        <v>365</v>
      </c>
      <c r="I75" s="238" t="s">
        <v>126</v>
      </c>
      <c r="J75" s="238" t="s">
        <v>127</v>
      </c>
      <c r="K75" s="238">
        <v>41640</v>
      </c>
      <c r="L75" s="189" t="s">
        <v>310</v>
      </c>
      <c r="M75" s="189" t="s">
        <v>521</v>
      </c>
      <c r="N75" s="241">
        <v>135949</v>
      </c>
      <c r="O75" s="241">
        <v>135742.39999999999</v>
      </c>
      <c r="P75" s="148">
        <v>121219.1</v>
      </c>
      <c r="Q75" s="136">
        <v>105219.1</v>
      </c>
      <c r="R75" s="148">
        <v>105219.1</v>
      </c>
      <c r="S75" s="148">
        <v>105219.1</v>
      </c>
      <c r="T75" s="37" t="s">
        <v>366</v>
      </c>
      <c r="U75" s="37" t="s">
        <v>366</v>
      </c>
    </row>
    <row r="76" spans="1:22" ht="145" x14ac:dyDescent="0.35">
      <c r="A76" s="207"/>
      <c r="B76" s="223"/>
      <c r="C76" s="23" t="s">
        <v>469</v>
      </c>
      <c r="D76" s="71" t="s">
        <v>295</v>
      </c>
      <c r="E76" s="72" t="s">
        <v>505</v>
      </c>
      <c r="F76" s="196"/>
      <c r="G76" s="196"/>
      <c r="H76" s="196"/>
      <c r="I76" s="178"/>
      <c r="J76" s="178"/>
      <c r="K76" s="239"/>
      <c r="L76" s="190"/>
      <c r="M76" s="190"/>
      <c r="N76" s="243"/>
      <c r="O76" s="242"/>
      <c r="P76" s="140">
        <v>0</v>
      </c>
      <c r="Q76" s="136">
        <v>0</v>
      </c>
      <c r="R76" s="140">
        <v>0</v>
      </c>
      <c r="S76" s="140">
        <v>0</v>
      </c>
    </row>
    <row r="77" spans="1:22" ht="159.5" x14ac:dyDescent="0.35">
      <c r="A77" s="175"/>
      <c r="B77" s="178"/>
      <c r="C77" s="93" t="s">
        <v>292</v>
      </c>
      <c r="D77" s="93" t="s">
        <v>293</v>
      </c>
      <c r="E77" s="92" t="s">
        <v>6</v>
      </c>
      <c r="F77" s="26" t="s">
        <v>325</v>
      </c>
      <c r="G77" s="26" t="s">
        <v>168</v>
      </c>
      <c r="H77" s="28" t="s">
        <v>370</v>
      </c>
      <c r="I77" s="68" t="s">
        <v>124</v>
      </c>
      <c r="J77" s="68" t="s">
        <v>128</v>
      </c>
      <c r="K77" s="28" t="s">
        <v>161</v>
      </c>
      <c r="L77" s="119" t="s">
        <v>521</v>
      </c>
      <c r="M77" s="119" t="s">
        <v>316</v>
      </c>
      <c r="N77" s="136">
        <v>1237</v>
      </c>
      <c r="O77" s="136">
        <v>1121.5</v>
      </c>
      <c r="P77" s="136">
        <v>480</v>
      </c>
      <c r="Q77" s="136">
        <v>480</v>
      </c>
      <c r="R77" s="136">
        <v>480</v>
      </c>
      <c r="S77" s="136">
        <v>480</v>
      </c>
    </row>
    <row r="78" spans="1:22" ht="87" x14ac:dyDescent="0.35">
      <c r="A78" s="5" t="s">
        <v>364</v>
      </c>
      <c r="B78" s="82">
        <v>2022</v>
      </c>
      <c r="C78" s="82"/>
      <c r="D78" s="82"/>
      <c r="E78" s="82"/>
      <c r="F78" s="82"/>
      <c r="G78" s="82"/>
      <c r="H78" s="82"/>
      <c r="I78" s="68" t="s">
        <v>366</v>
      </c>
      <c r="J78" s="68" t="s">
        <v>366</v>
      </c>
      <c r="K78" s="68" t="s">
        <v>366</v>
      </c>
      <c r="L78" s="119"/>
      <c r="M78" s="119"/>
      <c r="N78" s="136"/>
      <c r="O78" s="136"/>
      <c r="P78" s="136">
        <v>0</v>
      </c>
      <c r="Q78" s="136">
        <v>0</v>
      </c>
      <c r="R78" s="136">
        <v>0</v>
      </c>
      <c r="S78" s="136">
        <v>0</v>
      </c>
    </row>
    <row r="79" spans="1:22" ht="116" x14ac:dyDescent="0.35">
      <c r="A79" s="112" t="s">
        <v>64</v>
      </c>
      <c r="B79" s="82">
        <v>2023</v>
      </c>
      <c r="C79" s="82"/>
      <c r="D79" s="82"/>
      <c r="E79" s="82"/>
      <c r="F79" s="82"/>
      <c r="G79" s="82"/>
      <c r="H79" s="82"/>
      <c r="I79" s="82"/>
      <c r="J79" s="82"/>
      <c r="K79" s="82"/>
      <c r="L79" s="119"/>
      <c r="M79" s="119"/>
      <c r="N79" s="136"/>
      <c r="O79" s="136"/>
      <c r="P79" s="136">
        <v>0</v>
      </c>
      <c r="Q79" s="136">
        <v>0</v>
      </c>
      <c r="R79" s="136">
        <v>0</v>
      </c>
      <c r="S79" s="136">
        <v>0</v>
      </c>
    </row>
    <row r="80" spans="1:22" ht="101.5" x14ac:dyDescent="0.35">
      <c r="A80" s="198" t="s">
        <v>220</v>
      </c>
      <c r="B80" s="200">
        <v>2024</v>
      </c>
      <c r="C80" s="82" t="s">
        <v>311</v>
      </c>
      <c r="D80" s="82"/>
      <c r="E80" s="19">
        <v>39537</v>
      </c>
      <c r="F80" s="82" t="s">
        <v>312</v>
      </c>
      <c r="G80" s="82"/>
      <c r="H80" s="19">
        <v>39641</v>
      </c>
      <c r="I80" s="19"/>
      <c r="J80" s="19"/>
      <c r="K80" s="19"/>
      <c r="L80" s="119" t="s">
        <v>313</v>
      </c>
      <c r="M80" s="119" t="s">
        <v>521</v>
      </c>
      <c r="N80" s="136">
        <v>1289.8</v>
      </c>
      <c r="O80" s="136">
        <v>1234.0999999999999</v>
      </c>
      <c r="P80" s="136">
        <v>0</v>
      </c>
      <c r="Q80" s="136">
        <v>3000</v>
      </c>
      <c r="R80" s="136">
        <v>0</v>
      </c>
      <c r="S80" s="136">
        <v>0</v>
      </c>
    </row>
    <row r="81" spans="1:19" ht="15.5" x14ac:dyDescent="0.35">
      <c r="A81" s="230"/>
      <c r="B81" s="231"/>
      <c r="C81" s="83"/>
      <c r="D81" s="82"/>
      <c r="E81" s="110"/>
      <c r="F81" s="83"/>
      <c r="G81" s="83"/>
      <c r="H81" s="110"/>
      <c r="I81" s="110"/>
      <c r="J81" s="110"/>
      <c r="K81" s="110"/>
      <c r="L81" s="119" t="s">
        <v>313</v>
      </c>
      <c r="M81" s="119" t="s">
        <v>306</v>
      </c>
      <c r="N81" s="141"/>
      <c r="O81" s="136"/>
      <c r="P81" s="136">
        <v>154827.20000000001</v>
      </c>
      <c r="Q81" s="136">
        <v>152627.20000000001</v>
      </c>
      <c r="R81" s="136">
        <v>152627.20000000001</v>
      </c>
      <c r="S81" s="136">
        <v>152627.20000000001</v>
      </c>
    </row>
    <row r="82" spans="1:19" ht="15.5" x14ac:dyDescent="0.35">
      <c r="A82" s="207"/>
      <c r="B82" s="223"/>
      <c r="C82" s="240" t="s">
        <v>311</v>
      </c>
      <c r="D82" s="24" t="s">
        <v>463</v>
      </c>
      <c r="E82" s="240" t="s">
        <v>464</v>
      </c>
      <c r="F82" s="240" t="s">
        <v>312</v>
      </c>
      <c r="G82" s="240" t="s">
        <v>465</v>
      </c>
      <c r="H82" s="176" t="s">
        <v>167</v>
      </c>
      <c r="I82" s="176" t="s">
        <v>124</v>
      </c>
      <c r="J82" s="176" t="s">
        <v>130</v>
      </c>
      <c r="K82" s="176" t="s">
        <v>161</v>
      </c>
      <c r="L82" s="119" t="s">
        <v>313</v>
      </c>
      <c r="M82" s="119" t="s">
        <v>521</v>
      </c>
      <c r="N82" s="136">
        <v>30393.4</v>
      </c>
      <c r="O82" s="136">
        <v>30393.4</v>
      </c>
      <c r="P82" s="136">
        <v>37921.9</v>
      </c>
      <c r="Q82" s="136">
        <v>23421.9</v>
      </c>
      <c r="R82" s="136">
        <v>23421.9</v>
      </c>
      <c r="S82" s="136">
        <v>23421.9</v>
      </c>
    </row>
    <row r="83" spans="1:19" ht="110.5" customHeight="1" x14ac:dyDescent="0.35">
      <c r="A83" s="175"/>
      <c r="B83" s="178"/>
      <c r="C83" s="196"/>
      <c r="D83" s="24" t="s">
        <v>466</v>
      </c>
      <c r="E83" s="196"/>
      <c r="F83" s="196"/>
      <c r="G83" s="196"/>
      <c r="H83" s="196"/>
      <c r="I83" s="234" t="s">
        <v>124</v>
      </c>
      <c r="J83" s="234" t="s">
        <v>128</v>
      </c>
      <c r="K83" s="234" t="s">
        <v>161</v>
      </c>
      <c r="L83" s="119" t="s">
        <v>313</v>
      </c>
      <c r="M83" s="119" t="s">
        <v>522</v>
      </c>
      <c r="N83" s="136">
        <v>4287.7</v>
      </c>
      <c r="O83" s="136">
        <v>4287.7</v>
      </c>
      <c r="P83" s="136">
        <v>4000</v>
      </c>
      <c r="Q83" s="136">
        <v>3000</v>
      </c>
      <c r="R83" s="136">
        <v>3000</v>
      </c>
      <c r="S83" s="136">
        <v>3000</v>
      </c>
    </row>
    <row r="84" spans="1:19" ht="145" x14ac:dyDescent="0.35">
      <c r="A84" s="5" t="s">
        <v>221</v>
      </c>
      <c r="B84" s="82">
        <v>2025</v>
      </c>
      <c r="C84" s="82" t="s">
        <v>311</v>
      </c>
      <c r="D84" s="82"/>
      <c r="E84" s="19">
        <v>39537</v>
      </c>
      <c r="F84" s="82" t="s">
        <v>312</v>
      </c>
      <c r="G84" s="82"/>
      <c r="H84" s="19">
        <v>39641</v>
      </c>
      <c r="I84" s="19" t="s">
        <v>124</v>
      </c>
      <c r="J84" s="19" t="s">
        <v>131</v>
      </c>
      <c r="K84" s="19" t="s">
        <v>161</v>
      </c>
      <c r="L84" s="119" t="s">
        <v>313</v>
      </c>
      <c r="M84" s="119" t="s">
        <v>522</v>
      </c>
      <c r="N84" s="136">
        <v>216925.3</v>
      </c>
      <c r="O84" s="136">
        <v>216743.6</v>
      </c>
      <c r="P84" s="136">
        <v>12995</v>
      </c>
      <c r="Q84" s="136"/>
      <c r="R84" s="136"/>
      <c r="S84" s="136"/>
    </row>
    <row r="85" spans="1:19" ht="15.5" x14ac:dyDescent="0.35">
      <c r="A85" s="173" t="s">
        <v>222</v>
      </c>
      <c r="B85" s="176">
        <v>2026</v>
      </c>
      <c r="C85" s="176" t="s">
        <v>256</v>
      </c>
      <c r="D85" s="188" t="s">
        <v>166</v>
      </c>
      <c r="E85" s="188" t="s">
        <v>167</v>
      </c>
      <c r="F85" s="188" t="s">
        <v>314</v>
      </c>
      <c r="G85" s="188" t="s">
        <v>315</v>
      </c>
      <c r="H85" s="226" t="s">
        <v>506</v>
      </c>
      <c r="I85" s="109"/>
      <c r="J85" s="109"/>
      <c r="K85" s="109"/>
      <c r="L85" s="119" t="s">
        <v>521</v>
      </c>
      <c r="M85" s="119" t="s">
        <v>316</v>
      </c>
      <c r="N85" s="136">
        <v>20.100000000000001</v>
      </c>
      <c r="O85" s="136">
        <v>20.100000000000001</v>
      </c>
      <c r="P85" s="136">
        <v>0</v>
      </c>
      <c r="Q85" s="136">
        <v>0</v>
      </c>
      <c r="R85" s="136">
        <v>0</v>
      </c>
      <c r="S85" s="136">
        <v>0</v>
      </c>
    </row>
    <row r="86" spans="1:19" ht="166" customHeight="1" x14ac:dyDescent="0.35">
      <c r="A86" s="192"/>
      <c r="B86" s="196"/>
      <c r="C86" s="196"/>
      <c r="D86" s="196"/>
      <c r="E86" s="196"/>
      <c r="F86" s="196"/>
      <c r="G86" s="196"/>
      <c r="H86" s="196"/>
      <c r="I86" s="99" t="s">
        <v>366</v>
      </c>
      <c r="J86" s="99"/>
      <c r="K86" s="99"/>
      <c r="L86" s="119" t="s">
        <v>521</v>
      </c>
      <c r="M86" s="119" t="s">
        <v>316</v>
      </c>
      <c r="N86" s="136"/>
      <c r="O86" s="136"/>
      <c r="P86" s="136">
        <v>0</v>
      </c>
      <c r="Q86" s="136">
        <v>0</v>
      </c>
      <c r="R86" s="136">
        <v>0</v>
      </c>
      <c r="S86" s="136">
        <v>0</v>
      </c>
    </row>
    <row r="87" spans="1:19" ht="15.5" x14ac:dyDescent="0.35">
      <c r="A87" s="200" t="s">
        <v>223</v>
      </c>
      <c r="B87" s="200">
        <v>2027</v>
      </c>
      <c r="C87" s="200" t="s">
        <v>256</v>
      </c>
      <c r="D87" s="200" t="s">
        <v>213</v>
      </c>
      <c r="E87" s="224" t="s">
        <v>6</v>
      </c>
      <c r="F87" s="200" t="s">
        <v>314</v>
      </c>
      <c r="G87" s="200" t="s">
        <v>373</v>
      </c>
      <c r="H87" s="224" t="s">
        <v>370</v>
      </c>
      <c r="I87" s="176" t="s">
        <v>124</v>
      </c>
      <c r="J87" s="176" t="s">
        <v>343</v>
      </c>
      <c r="K87" s="176" t="s">
        <v>161</v>
      </c>
      <c r="L87" s="119" t="s">
        <v>520</v>
      </c>
      <c r="M87" s="119" t="s">
        <v>306</v>
      </c>
      <c r="N87" s="136">
        <v>3938.3</v>
      </c>
      <c r="O87" s="136">
        <v>3915.8</v>
      </c>
      <c r="P87" s="136">
        <v>3000</v>
      </c>
      <c r="Q87" s="136">
        <v>5000</v>
      </c>
      <c r="R87" s="136">
        <v>5000</v>
      </c>
      <c r="S87" s="136">
        <v>5000</v>
      </c>
    </row>
    <row r="88" spans="1:19" ht="75.5" customHeight="1" x14ac:dyDescent="0.35">
      <c r="A88" s="220"/>
      <c r="B88" s="220"/>
      <c r="C88" s="220"/>
      <c r="D88" s="220"/>
      <c r="E88" s="225"/>
      <c r="F88" s="220"/>
      <c r="G88" s="220"/>
      <c r="H88" s="225"/>
      <c r="I88" s="234"/>
      <c r="J88" s="234"/>
      <c r="K88" s="234"/>
      <c r="L88" s="119" t="s">
        <v>520</v>
      </c>
      <c r="M88" s="119" t="s">
        <v>306</v>
      </c>
      <c r="N88" s="136">
        <v>5113.3999999999996</v>
      </c>
      <c r="O88" s="136">
        <v>5113.3999999999996</v>
      </c>
      <c r="P88" s="136">
        <v>6800</v>
      </c>
      <c r="Q88" s="136">
        <v>6800</v>
      </c>
      <c r="R88" s="136">
        <v>6800</v>
      </c>
      <c r="S88" s="136">
        <v>6800</v>
      </c>
    </row>
    <row r="89" spans="1:19" ht="15.5" x14ac:dyDescent="0.35">
      <c r="A89" s="200" t="s">
        <v>224</v>
      </c>
      <c r="B89" s="200">
        <v>2028</v>
      </c>
      <c r="C89" s="200" t="s">
        <v>327</v>
      </c>
      <c r="D89" s="200" t="s">
        <v>214</v>
      </c>
      <c r="E89" s="224" t="s">
        <v>6</v>
      </c>
      <c r="F89" s="200" t="s">
        <v>328</v>
      </c>
      <c r="G89" s="200" t="s">
        <v>295</v>
      </c>
      <c r="H89" s="224" t="s">
        <v>145</v>
      </c>
      <c r="I89" s="89"/>
      <c r="J89" s="89"/>
      <c r="K89" s="89"/>
      <c r="L89" s="119" t="s">
        <v>520</v>
      </c>
      <c r="M89" s="119" t="s">
        <v>522</v>
      </c>
      <c r="N89" s="136">
        <v>210</v>
      </c>
      <c r="O89" s="136">
        <v>210</v>
      </c>
      <c r="P89" s="136">
        <v>3500</v>
      </c>
      <c r="Q89" s="136">
        <v>6750</v>
      </c>
      <c r="R89" s="136"/>
      <c r="S89" s="136"/>
    </row>
    <row r="90" spans="1:19" ht="260" customHeight="1" x14ac:dyDescent="0.35">
      <c r="A90" s="220"/>
      <c r="B90" s="220"/>
      <c r="C90" s="220"/>
      <c r="D90" s="220"/>
      <c r="E90" s="225"/>
      <c r="F90" s="220"/>
      <c r="G90" s="220"/>
      <c r="H90" s="225"/>
      <c r="I90" s="93" t="s">
        <v>124</v>
      </c>
      <c r="J90" s="93" t="s">
        <v>344</v>
      </c>
      <c r="K90" s="93" t="s">
        <v>161</v>
      </c>
      <c r="L90" s="119" t="s">
        <v>520</v>
      </c>
      <c r="M90" s="119" t="s">
        <v>306</v>
      </c>
      <c r="N90" s="136">
        <v>7910.7</v>
      </c>
      <c r="O90" s="136">
        <v>7910.7</v>
      </c>
      <c r="P90" s="136">
        <v>7800</v>
      </c>
      <c r="Q90" s="136">
        <v>7800</v>
      </c>
      <c r="R90" s="136">
        <v>7800</v>
      </c>
      <c r="S90" s="136">
        <v>7800</v>
      </c>
    </row>
    <row r="91" spans="1:19" ht="15.5" x14ac:dyDescent="0.35">
      <c r="A91" s="237" t="s">
        <v>225</v>
      </c>
      <c r="B91" s="200">
        <v>2029</v>
      </c>
      <c r="C91" s="200" t="s">
        <v>256</v>
      </c>
      <c r="D91" s="200" t="s">
        <v>252</v>
      </c>
      <c r="E91" s="224" t="s">
        <v>6</v>
      </c>
      <c r="F91" s="200" t="s">
        <v>314</v>
      </c>
      <c r="G91" s="200" t="s">
        <v>372</v>
      </c>
      <c r="H91" s="244" t="s">
        <v>370</v>
      </c>
      <c r="I91" s="89"/>
      <c r="J91" s="89"/>
      <c r="K91" s="89"/>
      <c r="L91" s="119" t="s">
        <v>520</v>
      </c>
      <c r="M91" s="119" t="s">
        <v>306</v>
      </c>
      <c r="N91" s="136">
        <v>2388.6</v>
      </c>
      <c r="O91" s="136">
        <v>2388.6</v>
      </c>
      <c r="P91" s="136"/>
      <c r="Q91" s="136"/>
      <c r="R91" s="136"/>
      <c r="S91" s="136"/>
    </row>
    <row r="92" spans="1:19" ht="163.5" customHeight="1" x14ac:dyDescent="0.35">
      <c r="A92" s="235"/>
      <c r="B92" s="220"/>
      <c r="C92" s="220"/>
      <c r="D92" s="220"/>
      <c r="E92" s="225"/>
      <c r="F92" s="235"/>
      <c r="G92" s="231"/>
      <c r="H92" s="207"/>
      <c r="I92" s="176" t="s">
        <v>124</v>
      </c>
      <c r="J92" s="176" t="s">
        <v>345</v>
      </c>
      <c r="K92" s="176" t="s">
        <v>161</v>
      </c>
      <c r="L92" s="119" t="s">
        <v>520</v>
      </c>
      <c r="M92" s="119" t="s">
        <v>306</v>
      </c>
      <c r="N92" s="136">
        <v>368673.3</v>
      </c>
      <c r="O92" s="136">
        <v>368347.4</v>
      </c>
      <c r="P92" s="136">
        <v>385564.1</v>
      </c>
      <c r="Q92" s="136">
        <v>304367.2</v>
      </c>
      <c r="R92" s="136">
        <v>304367.2</v>
      </c>
      <c r="S92" s="136">
        <v>304367.2</v>
      </c>
    </row>
    <row r="93" spans="1:19" ht="126" customHeight="1" x14ac:dyDescent="0.35">
      <c r="A93" s="236"/>
      <c r="B93" s="86"/>
      <c r="C93" s="86"/>
      <c r="D93" s="86"/>
      <c r="E93" s="90"/>
      <c r="F93" s="236"/>
      <c r="G93" s="178"/>
      <c r="H93" s="175"/>
      <c r="I93" s="234"/>
      <c r="J93" s="234"/>
      <c r="K93" s="234"/>
      <c r="L93" s="119" t="s">
        <v>261</v>
      </c>
      <c r="M93" s="119" t="s">
        <v>319</v>
      </c>
      <c r="N93" s="136"/>
      <c r="O93" s="136"/>
      <c r="P93" s="136"/>
      <c r="Q93" s="136"/>
      <c r="R93" s="136"/>
      <c r="S93" s="136"/>
    </row>
    <row r="94" spans="1:19" ht="51.5" customHeight="1" x14ac:dyDescent="0.35">
      <c r="A94" s="198" t="s">
        <v>514</v>
      </c>
      <c r="B94" s="200">
        <v>2030</v>
      </c>
      <c r="C94" s="200" t="s">
        <v>256</v>
      </c>
      <c r="D94" s="200" t="s">
        <v>317</v>
      </c>
      <c r="E94" s="224">
        <v>39814</v>
      </c>
      <c r="F94" s="200" t="s">
        <v>314</v>
      </c>
      <c r="G94" s="200" t="s">
        <v>318</v>
      </c>
      <c r="H94" s="224">
        <v>38718</v>
      </c>
      <c r="I94" s="89"/>
      <c r="J94" s="89"/>
      <c r="K94" s="89"/>
      <c r="L94" s="119" t="s">
        <v>261</v>
      </c>
      <c r="M94" s="119" t="s">
        <v>319</v>
      </c>
      <c r="N94" s="136">
        <v>7141.3</v>
      </c>
      <c r="O94" s="136">
        <v>7141.3</v>
      </c>
      <c r="P94" s="136">
        <v>2845</v>
      </c>
      <c r="Q94" s="136"/>
      <c r="R94" s="136"/>
      <c r="S94" s="136"/>
    </row>
    <row r="95" spans="1:19" ht="120.5" customHeight="1" x14ac:dyDescent="0.35">
      <c r="A95" s="207"/>
      <c r="B95" s="207"/>
      <c r="C95" s="175"/>
      <c r="D95" s="175"/>
      <c r="E95" s="175"/>
      <c r="F95" s="175"/>
      <c r="G95" s="175"/>
      <c r="H95" s="175"/>
      <c r="I95" s="96"/>
      <c r="J95" s="96"/>
      <c r="K95" s="96"/>
      <c r="L95" s="119" t="s">
        <v>261</v>
      </c>
      <c r="M95" s="119" t="s">
        <v>319</v>
      </c>
      <c r="N95" s="136">
        <v>104.8</v>
      </c>
      <c r="O95" s="136">
        <v>104.8</v>
      </c>
      <c r="P95" s="136">
        <v>0</v>
      </c>
      <c r="Q95" s="136">
        <v>0</v>
      </c>
      <c r="R95" s="136">
        <v>0</v>
      </c>
      <c r="S95" s="136">
        <v>0</v>
      </c>
    </row>
    <row r="96" spans="1:19" ht="232" x14ac:dyDescent="0.35">
      <c r="A96" s="175"/>
      <c r="B96" s="175"/>
      <c r="C96" s="96"/>
      <c r="D96" s="96"/>
      <c r="E96" s="96"/>
      <c r="F96" s="17" t="s">
        <v>0</v>
      </c>
      <c r="G96" s="12"/>
      <c r="H96" s="11" t="s">
        <v>1</v>
      </c>
      <c r="I96" s="11"/>
      <c r="J96" s="11"/>
      <c r="K96" s="11"/>
      <c r="L96" s="119" t="s">
        <v>261</v>
      </c>
      <c r="M96" s="119" t="s">
        <v>319</v>
      </c>
      <c r="N96" s="136">
        <v>210390.2</v>
      </c>
      <c r="O96" s="136">
        <v>158307.9</v>
      </c>
      <c r="P96" s="136"/>
      <c r="Q96" s="136"/>
      <c r="R96" s="136"/>
      <c r="S96" s="136"/>
    </row>
    <row r="97" spans="1:20" ht="159.5" x14ac:dyDescent="0.35">
      <c r="A97" s="5" t="s">
        <v>357</v>
      </c>
      <c r="B97" s="124">
        <v>2031</v>
      </c>
      <c r="C97" s="82" t="s">
        <v>289</v>
      </c>
      <c r="D97" s="82" t="s">
        <v>290</v>
      </c>
      <c r="E97" s="82" t="s">
        <v>167</v>
      </c>
      <c r="F97" s="82" t="s">
        <v>314</v>
      </c>
      <c r="G97" s="82" t="s">
        <v>291</v>
      </c>
      <c r="H97" s="82"/>
      <c r="I97" s="82"/>
      <c r="J97" s="82"/>
      <c r="K97" s="82"/>
      <c r="L97" s="119" t="s">
        <v>261</v>
      </c>
      <c r="M97" s="119" t="s">
        <v>319</v>
      </c>
      <c r="N97" s="136">
        <v>19325.8</v>
      </c>
      <c r="O97" s="136">
        <v>19145.5</v>
      </c>
      <c r="P97" s="136">
        <v>15214</v>
      </c>
      <c r="Q97" s="136">
        <v>15214</v>
      </c>
      <c r="R97" s="136">
        <v>15214</v>
      </c>
      <c r="S97" s="136">
        <v>15214</v>
      </c>
    </row>
    <row r="98" spans="1:20" ht="197" customHeight="1" x14ac:dyDescent="0.35">
      <c r="A98" s="5" t="s">
        <v>358</v>
      </c>
      <c r="B98" s="82">
        <v>2032</v>
      </c>
      <c r="C98" s="82" t="s">
        <v>412</v>
      </c>
      <c r="D98" s="82" t="s">
        <v>412</v>
      </c>
      <c r="E98" s="82" t="s">
        <v>412</v>
      </c>
      <c r="F98" s="82" t="s">
        <v>412</v>
      </c>
      <c r="G98" s="82" t="s">
        <v>412</v>
      </c>
      <c r="H98" s="82" t="s">
        <v>412</v>
      </c>
      <c r="I98" s="82"/>
      <c r="J98" s="82"/>
      <c r="K98" s="82"/>
      <c r="L98" s="119" t="s">
        <v>412</v>
      </c>
      <c r="M98" s="119" t="s">
        <v>412</v>
      </c>
      <c r="N98" s="136"/>
      <c r="O98" s="136"/>
      <c r="P98" s="136">
        <v>0</v>
      </c>
      <c r="Q98" s="136">
        <v>0</v>
      </c>
      <c r="R98" s="136">
        <v>0</v>
      </c>
      <c r="S98" s="136">
        <v>0</v>
      </c>
    </row>
    <row r="99" spans="1:20" ht="101.5" x14ac:dyDescent="0.35">
      <c r="A99" s="232" t="s">
        <v>359</v>
      </c>
      <c r="B99" s="200">
        <v>2033</v>
      </c>
      <c r="C99" s="200" t="s">
        <v>157</v>
      </c>
      <c r="D99" s="200" t="s">
        <v>295</v>
      </c>
      <c r="E99" s="224" t="s">
        <v>449</v>
      </c>
      <c r="F99" s="82" t="s">
        <v>158</v>
      </c>
      <c r="G99" s="82"/>
      <c r="H99" s="10">
        <v>39794</v>
      </c>
      <c r="I99" s="89"/>
      <c r="J99" s="89"/>
      <c r="K99" s="89"/>
      <c r="L99" s="189" t="s">
        <v>306</v>
      </c>
      <c r="M99" s="189" t="s">
        <v>262</v>
      </c>
      <c r="N99" s="148">
        <v>9448.9</v>
      </c>
      <c r="O99" s="148">
        <v>9448.9</v>
      </c>
      <c r="P99" s="148">
        <v>9942.6</v>
      </c>
      <c r="Q99" s="136">
        <v>8942.6</v>
      </c>
      <c r="R99" s="136">
        <v>8942.6</v>
      </c>
      <c r="S99" s="136">
        <v>8942.6</v>
      </c>
    </row>
    <row r="100" spans="1:20" ht="197" customHeight="1" x14ac:dyDescent="0.35">
      <c r="A100" s="233"/>
      <c r="B100" s="220"/>
      <c r="C100" s="220"/>
      <c r="D100" s="220"/>
      <c r="E100" s="225"/>
      <c r="F100" s="82" t="s">
        <v>450</v>
      </c>
      <c r="G100" s="82" t="s">
        <v>144</v>
      </c>
      <c r="H100" s="10" t="s">
        <v>451</v>
      </c>
      <c r="I100" s="91" t="s">
        <v>440</v>
      </c>
      <c r="J100" s="91" t="s">
        <v>295</v>
      </c>
      <c r="K100" s="91" t="s">
        <v>442</v>
      </c>
      <c r="L100" s="227"/>
      <c r="M100" s="227"/>
      <c r="N100" s="140"/>
      <c r="O100" s="140"/>
      <c r="P100" s="140">
        <v>0</v>
      </c>
      <c r="Q100" s="136">
        <v>0</v>
      </c>
      <c r="R100" s="140">
        <v>0</v>
      </c>
      <c r="S100" s="140">
        <v>0</v>
      </c>
    </row>
    <row r="101" spans="1:20" ht="116" x14ac:dyDescent="0.35">
      <c r="A101" s="5" t="s">
        <v>360</v>
      </c>
      <c r="B101" s="82">
        <v>2034</v>
      </c>
      <c r="C101" s="82" t="s">
        <v>159</v>
      </c>
      <c r="D101" s="82" t="s">
        <v>452</v>
      </c>
      <c r="E101" s="10" t="s">
        <v>143</v>
      </c>
      <c r="F101" s="82" t="s">
        <v>141</v>
      </c>
      <c r="G101" s="82" t="s">
        <v>295</v>
      </c>
      <c r="H101" s="82" t="s">
        <v>142</v>
      </c>
      <c r="I101" s="82" t="s">
        <v>441</v>
      </c>
      <c r="J101" s="82" t="s">
        <v>295</v>
      </c>
      <c r="K101" s="82" t="s">
        <v>443</v>
      </c>
      <c r="L101" s="119" t="s">
        <v>306</v>
      </c>
      <c r="M101" s="119" t="s">
        <v>262</v>
      </c>
      <c r="N101" s="136">
        <v>1670.3</v>
      </c>
      <c r="O101" s="136">
        <v>1670.3</v>
      </c>
      <c r="P101" s="136">
        <v>1670.3</v>
      </c>
      <c r="Q101" s="136">
        <v>1670.3</v>
      </c>
      <c r="R101" s="136">
        <v>1670.3</v>
      </c>
      <c r="S101" s="136">
        <v>1670.3</v>
      </c>
    </row>
    <row r="102" spans="1:20" ht="101.5" x14ac:dyDescent="0.35">
      <c r="A102" s="5" t="s">
        <v>361</v>
      </c>
      <c r="B102" s="82">
        <v>2035</v>
      </c>
      <c r="C102" s="82"/>
      <c r="D102" s="82"/>
      <c r="E102" s="82"/>
      <c r="F102" s="82"/>
      <c r="G102" s="82"/>
      <c r="H102" s="82"/>
      <c r="I102" s="82"/>
      <c r="J102" s="82"/>
      <c r="K102" s="82"/>
      <c r="L102" s="119"/>
      <c r="M102" s="119"/>
      <c r="N102" s="136"/>
      <c r="O102" s="136"/>
      <c r="P102" s="136">
        <v>0</v>
      </c>
      <c r="Q102" s="136">
        <v>0</v>
      </c>
      <c r="R102" s="136">
        <v>0</v>
      </c>
      <c r="S102" s="136">
        <v>0</v>
      </c>
    </row>
    <row r="103" spans="1:20" ht="72.5" x14ac:dyDescent="0.35">
      <c r="A103" s="5" t="s">
        <v>362</v>
      </c>
      <c r="B103" s="82">
        <v>2036</v>
      </c>
      <c r="C103" s="82"/>
      <c r="D103" s="82"/>
      <c r="E103" s="82"/>
      <c r="F103" s="82"/>
      <c r="G103" s="82"/>
      <c r="H103" s="82"/>
      <c r="I103" s="82"/>
      <c r="J103" s="82"/>
      <c r="K103" s="82"/>
      <c r="L103" s="119"/>
      <c r="M103" s="119"/>
      <c r="N103" s="136"/>
      <c r="O103" s="136"/>
      <c r="P103" s="136">
        <v>0</v>
      </c>
      <c r="Q103" s="136">
        <v>0</v>
      </c>
      <c r="R103" s="136">
        <v>0</v>
      </c>
      <c r="S103" s="136">
        <v>0</v>
      </c>
    </row>
    <row r="104" spans="1:20" ht="178" customHeight="1" x14ac:dyDescent="0.35">
      <c r="A104" s="5" t="s">
        <v>363</v>
      </c>
      <c r="B104" s="82">
        <v>2037</v>
      </c>
      <c r="C104" s="82" t="s">
        <v>159</v>
      </c>
      <c r="D104" s="82" t="s">
        <v>452</v>
      </c>
      <c r="E104" s="10" t="s">
        <v>143</v>
      </c>
      <c r="F104" s="82" t="s">
        <v>141</v>
      </c>
      <c r="G104" s="82" t="s">
        <v>295</v>
      </c>
      <c r="H104" s="82" t="s">
        <v>142</v>
      </c>
      <c r="I104" s="82" t="s">
        <v>444</v>
      </c>
      <c r="J104" s="82" t="s">
        <v>295</v>
      </c>
      <c r="K104" s="82" t="s">
        <v>445</v>
      </c>
      <c r="L104" s="119" t="s">
        <v>306</v>
      </c>
      <c r="M104" s="119" t="s">
        <v>262</v>
      </c>
      <c r="N104" s="136">
        <v>1187.4000000000001</v>
      </c>
      <c r="O104" s="136">
        <v>1187.4000000000001</v>
      </c>
      <c r="P104" s="136">
        <v>1137.4000000000001</v>
      </c>
      <c r="Q104" s="136">
        <v>1137.4000000000001</v>
      </c>
      <c r="R104" s="136">
        <v>1137.4000000000001</v>
      </c>
      <c r="S104" s="136">
        <v>1137.4000000000001</v>
      </c>
    </row>
    <row r="105" spans="1:20" ht="161" customHeight="1" x14ac:dyDescent="0.35">
      <c r="A105" s="31" t="s">
        <v>97</v>
      </c>
      <c r="B105" s="20">
        <v>2038</v>
      </c>
      <c r="C105" s="26" t="s">
        <v>256</v>
      </c>
      <c r="D105" s="26" t="s">
        <v>166</v>
      </c>
      <c r="E105" s="26" t="s">
        <v>167</v>
      </c>
      <c r="F105" s="26" t="s">
        <v>314</v>
      </c>
      <c r="G105" s="26" t="s">
        <v>315</v>
      </c>
      <c r="H105" s="28" t="s">
        <v>370</v>
      </c>
      <c r="I105" s="19" t="s">
        <v>124</v>
      </c>
      <c r="J105" s="19" t="s">
        <v>330</v>
      </c>
      <c r="K105" s="19" t="s">
        <v>161</v>
      </c>
      <c r="L105" s="119" t="s">
        <v>521</v>
      </c>
      <c r="M105" s="119" t="s">
        <v>316</v>
      </c>
      <c r="N105" s="136">
        <v>4813</v>
      </c>
      <c r="O105" s="136">
        <v>4813</v>
      </c>
      <c r="P105" s="136">
        <v>4813</v>
      </c>
      <c r="Q105" s="136">
        <v>4813</v>
      </c>
      <c r="R105" s="136">
        <v>4813</v>
      </c>
      <c r="S105" s="136">
        <v>4813</v>
      </c>
      <c r="T105" t="s">
        <v>366</v>
      </c>
    </row>
    <row r="106" spans="1:20" ht="217.5" x14ac:dyDescent="0.35">
      <c r="A106" s="31" t="s">
        <v>98</v>
      </c>
      <c r="B106" s="20">
        <v>2039</v>
      </c>
      <c r="C106" s="46" t="s">
        <v>112</v>
      </c>
      <c r="D106" s="46" t="s">
        <v>27</v>
      </c>
      <c r="E106" s="32" t="s">
        <v>481</v>
      </c>
      <c r="F106" s="32" t="s">
        <v>482</v>
      </c>
      <c r="G106" s="46" t="s">
        <v>28</v>
      </c>
      <c r="H106" s="32" t="s">
        <v>483</v>
      </c>
      <c r="I106" s="64"/>
      <c r="J106" s="64"/>
      <c r="K106" s="64"/>
      <c r="L106" s="119" t="s">
        <v>307</v>
      </c>
      <c r="M106" s="119" t="s">
        <v>307</v>
      </c>
      <c r="N106" s="136">
        <v>31407.599999999999</v>
      </c>
      <c r="O106" s="136">
        <v>31407.599999999999</v>
      </c>
      <c r="P106" s="136">
        <v>32212.9</v>
      </c>
      <c r="Q106" s="136">
        <v>32212.9</v>
      </c>
      <c r="R106" s="136">
        <v>32212.9</v>
      </c>
      <c r="S106" s="136">
        <v>32212.9</v>
      </c>
    </row>
    <row r="107" spans="1:20" ht="203" x14ac:dyDescent="0.35">
      <c r="A107" s="31"/>
      <c r="B107" s="20"/>
      <c r="C107" s="130" t="s">
        <v>480</v>
      </c>
      <c r="D107" s="130" t="s">
        <v>113</v>
      </c>
      <c r="E107" s="130" t="s">
        <v>114</v>
      </c>
      <c r="F107" s="130" t="s">
        <v>115</v>
      </c>
      <c r="G107" s="130" t="s">
        <v>28</v>
      </c>
      <c r="H107" s="131" t="s">
        <v>483</v>
      </c>
      <c r="I107" s="64"/>
      <c r="J107" s="64"/>
      <c r="K107" s="64"/>
      <c r="L107" s="119"/>
      <c r="M107" s="119"/>
      <c r="N107" s="141"/>
      <c r="O107" s="136"/>
      <c r="P107" s="136"/>
      <c r="Q107" s="136"/>
      <c r="R107" s="136"/>
      <c r="S107" s="136"/>
    </row>
    <row r="108" spans="1:20" ht="159.5" x14ac:dyDescent="0.35">
      <c r="A108" s="5" t="s">
        <v>99</v>
      </c>
      <c r="B108" s="82">
        <v>2040</v>
      </c>
      <c r="C108" s="67"/>
      <c r="D108" s="67"/>
      <c r="E108" s="67"/>
      <c r="F108" s="67"/>
      <c r="G108" s="132" t="s">
        <v>111</v>
      </c>
      <c r="H108" s="132" t="s">
        <v>237</v>
      </c>
      <c r="I108" s="82"/>
      <c r="J108" s="82"/>
      <c r="K108" s="82"/>
      <c r="L108" s="119"/>
      <c r="M108" s="119"/>
      <c r="N108" s="136"/>
      <c r="O108" s="136"/>
      <c r="P108" s="136">
        <v>0</v>
      </c>
      <c r="Q108" s="136">
        <v>0</v>
      </c>
      <c r="R108" s="136">
        <v>0</v>
      </c>
      <c r="S108" s="136">
        <v>0</v>
      </c>
    </row>
    <row r="109" spans="1:20" ht="188.5" x14ac:dyDescent="0.35">
      <c r="A109" s="31" t="s">
        <v>100</v>
      </c>
      <c r="B109" s="20">
        <v>2041</v>
      </c>
      <c r="C109" s="33" t="s">
        <v>169</v>
      </c>
      <c r="D109" s="33" t="s">
        <v>170</v>
      </c>
      <c r="E109" s="34" t="s">
        <v>171</v>
      </c>
      <c r="F109" s="85" t="s">
        <v>172</v>
      </c>
      <c r="G109" s="103" t="s">
        <v>170</v>
      </c>
      <c r="H109" s="28" t="s">
        <v>173</v>
      </c>
      <c r="I109" s="19" t="s">
        <v>331</v>
      </c>
      <c r="J109" s="19" t="s">
        <v>295</v>
      </c>
      <c r="K109" s="19" t="s">
        <v>332</v>
      </c>
      <c r="L109" s="119" t="s">
        <v>521</v>
      </c>
      <c r="M109" s="119" t="s">
        <v>316</v>
      </c>
      <c r="N109" s="136">
        <v>1500</v>
      </c>
      <c r="O109" s="136">
        <v>1500</v>
      </c>
      <c r="P109" s="136">
        <v>1500</v>
      </c>
      <c r="Q109" s="136">
        <v>1500</v>
      </c>
      <c r="R109" s="136">
        <v>1500</v>
      </c>
      <c r="S109" s="136">
        <v>1500</v>
      </c>
    </row>
    <row r="110" spans="1:20" ht="29" x14ac:dyDescent="0.35">
      <c r="A110" s="5" t="s">
        <v>101</v>
      </c>
      <c r="B110" s="82">
        <v>2042</v>
      </c>
      <c r="C110" s="82"/>
      <c r="D110" s="82"/>
      <c r="E110" s="82"/>
      <c r="F110" s="82"/>
      <c r="G110" s="82"/>
      <c r="H110" s="82"/>
      <c r="I110" s="82"/>
      <c r="J110" s="82"/>
      <c r="K110" s="82"/>
      <c r="L110" s="119"/>
      <c r="M110" s="119"/>
      <c r="N110" s="136"/>
      <c r="O110" s="136"/>
      <c r="P110" s="136">
        <v>0</v>
      </c>
      <c r="Q110" s="136">
        <v>0</v>
      </c>
      <c r="R110" s="136">
        <v>0</v>
      </c>
      <c r="S110" s="136">
        <v>0</v>
      </c>
    </row>
    <row r="111" spans="1:20" ht="101.5" x14ac:dyDescent="0.35">
      <c r="A111" s="5" t="s">
        <v>102</v>
      </c>
      <c r="B111" s="82">
        <v>2043</v>
      </c>
      <c r="C111" s="82"/>
      <c r="D111" s="82"/>
      <c r="E111" s="82"/>
      <c r="F111" s="82"/>
      <c r="G111" s="82"/>
      <c r="H111" s="82"/>
      <c r="I111" s="82"/>
      <c r="J111" s="82"/>
      <c r="K111" s="82"/>
      <c r="L111" s="119"/>
      <c r="M111" s="119"/>
      <c r="N111" s="136"/>
      <c r="O111" s="136"/>
      <c r="P111" s="136">
        <v>0</v>
      </c>
      <c r="Q111" s="136">
        <v>0</v>
      </c>
      <c r="R111" s="136">
        <v>0</v>
      </c>
      <c r="S111" s="136">
        <v>0</v>
      </c>
    </row>
    <row r="112" spans="1:20" ht="29" x14ac:dyDescent="0.35">
      <c r="A112" s="5" t="s">
        <v>103</v>
      </c>
      <c r="B112" s="82">
        <v>2044</v>
      </c>
      <c r="C112" s="82"/>
      <c r="D112" s="82"/>
      <c r="E112" s="82"/>
      <c r="F112" s="82"/>
      <c r="G112" s="82"/>
      <c r="H112" s="82"/>
      <c r="I112" s="82"/>
      <c r="J112" s="82"/>
      <c r="K112" s="82"/>
      <c r="L112" s="119"/>
      <c r="M112" s="119"/>
      <c r="N112" s="136"/>
      <c r="O112" s="136"/>
      <c r="P112" s="136">
        <v>0</v>
      </c>
      <c r="Q112" s="136">
        <v>0</v>
      </c>
      <c r="R112" s="136">
        <v>0</v>
      </c>
      <c r="S112" s="136">
        <v>0</v>
      </c>
    </row>
    <row r="113" spans="1:20" ht="72.5" x14ac:dyDescent="0.35">
      <c r="A113" s="5" t="s">
        <v>104</v>
      </c>
      <c r="B113" s="82">
        <v>2045</v>
      </c>
      <c r="C113" s="82"/>
      <c r="D113" s="82"/>
      <c r="E113" s="82"/>
      <c r="F113" s="82"/>
      <c r="G113" s="82"/>
      <c r="H113" s="82"/>
      <c r="I113" s="82"/>
      <c r="J113" s="82"/>
      <c r="K113" s="82"/>
      <c r="L113" s="129"/>
      <c r="M113" s="129"/>
      <c r="N113" s="153"/>
      <c r="O113" s="153"/>
      <c r="P113" s="136">
        <v>0</v>
      </c>
      <c r="Q113" s="136">
        <v>0</v>
      </c>
      <c r="R113" s="136">
        <v>0</v>
      </c>
      <c r="S113" s="136">
        <v>0</v>
      </c>
    </row>
    <row r="114" spans="1:20" ht="116" x14ac:dyDescent="0.35">
      <c r="A114" s="123" t="s">
        <v>218</v>
      </c>
      <c r="B114" s="82">
        <v>2100</v>
      </c>
      <c r="C114" s="82"/>
      <c r="D114" s="82"/>
      <c r="E114" s="82"/>
      <c r="F114" s="82"/>
      <c r="G114" s="82"/>
      <c r="H114" s="82"/>
      <c r="I114" s="82"/>
      <c r="J114" s="82"/>
      <c r="K114" s="82"/>
      <c r="L114" s="129"/>
      <c r="M114" s="129"/>
      <c r="N114" s="154">
        <f>N115+N116+N117+N118+N119+N120+N121+N122+N123+N124+N125+N126+N127+N128+N129+N130+N131+N132+N133+N134+N135+N136+N137+N138+N139+N140+N141+N142+N143+N144+N145+N146+N147+N148+N149+N150</f>
        <v>618961.89999999991</v>
      </c>
      <c r="O114" s="154">
        <f t="shared" ref="O114" si="2">O115+O116+O117+O118+O119+O120+O121+O122+O123+O124+O125+O126+O127+O128+O129+O130+O131+O132+O133+O134+O135+O136+O137+O138+O139+O140+O141+O142+O143+O144+O145+O146+O147+O148+O149+O150</f>
        <v>614744.5</v>
      </c>
      <c r="P114" s="154">
        <f>P115+P116+P117+P118+P119+P120+P121+P122+P123+P124+P125+P126+P127+P128+P129+P130+P131+P132+P133+P134+P135+P136+P137+P138+P139+P140+P141+P142+P143+P144+P145+P146+P147+P148+P149+P150</f>
        <v>623149.6</v>
      </c>
      <c r="Q114" s="154">
        <f>Q115+Q116+Q117+Q118+Q119+Q120+Q121+Q122+Q123+Q124+Q125+Q126+Q127+Q128+Q129+Q130+Q131+Q132+Q133+Q134+Q135+Q136+Q137+Q138+Q139+Q140+Q141+Q142+Q143+Q144+Q145+Q146+Q147+Q148+Q149+Q150</f>
        <v>607513.69999999995</v>
      </c>
      <c r="R114" s="154">
        <f>R115+R116+R117+R118+R119+R120+R121+R122+R123+R124+R125+R126+R127+R128+R129+R130+R131+R132+R133+R134+R135+R136+R137+R138+R139+R140+R141+R142+R143+R144+R145+R146+R147+R148+R149+R150</f>
        <v>607513.69999999995</v>
      </c>
      <c r="S114" s="154">
        <f>S115+S116+S117+S118+S119+S120+S121+S122+S123+S124+S125+S126+S127+S128+S129+S130+S131+S132+S133+S134+S135+S136+S137+S138+S139+S140+S141+S142+S143+S144+S145+S146+S147+S148+S149+S150</f>
        <v>607513.69999999995</v>
      </c>
    </row>
    <row r="115" spans="1:20" ht="56" customHeight="1" x14ac:dyDescent="0.35">
      <c r="A115" s="228" t="s">
        <v>105</v>
      </c>
      <c r="B115" s="188">
        <v>2101</v>
      </c>
      <c r="C115" s="221" t="s">
        <v>174</v>
      </c>
      <c r="D115" s="217" t="s">
        <v>488</v>
      </c>
      <c r="E115" s="226" t="s">
        <v>507</v>
      </c>
      <c r="F115" s="221" t="s">
        <v>489</v>
      </c>
      <c r="G115" s="188"/>
      <c r="H115" s="226" t="s">
        <v>490</v>
      </c>
      <c r="I115" s="214" t="s">
        <v>124</v>
      </c>
      <c r="J115" s="212" t="s">
        <v>333</v>
      </c>
      <c r="K115" s="212" t="s">
        <v>332</v>
      </c>
      <c r="L115" s="119" t="s">
        <v>521</v>
      </c>
      <c r="M115" s="119" t="s">
        <v>306</v>
      </c>
      <c r="N115" s="136">
        <v>19709.599999999999</v>
      </c>
      <c r="O115" s="155">
        <v>19706</v>
      </c>
      <c r="P115" s="136">
        <v>17977.599999999999</v>
      </c>
      <c r="Q115" s="136">
        <v>17158.2</v>
      </c>
      <c r="R115" s="136">
        <v>17158.2</v>
      </c>
      <c r="S115" s="136">
        <v>17158.2</v>
      </c>
    </row>
    <row r="116" spans="1:20" ht="55" customHeight="1" x14ac:dyDescent="0.35">
      <c r="A116" s="229"/>
      <c r="B116" s="222"/>
      <c r="C116" s="222"/>
      <c r="D116" s="222"/>
      <c r="E116" s="222"/>
      <c r="F116" s="222"/>
      <c r="G116" s="222"/>
      <c r="H116" s="222"/>
      <c r="I116" s="207"/>
      <c r="J116" s="207"/>
      <c r="K116" s="207"/>
      <c r="L116" s="119" t="s">
        <v>521</v>
      </c>
      <c r="M116" s="119" t="s">
        <v>261</v>
      </c>
      <c r="N116" s="136">
        <v>172392.8</v>
      </c>
      <c r="O116" s="156">
        <v>170827.7</v>
      </c>
      <c r="P116" s="136">
        <v>160204.6</v>
      </c>
      <c r="Q116" s="136">
        <v>160204.6</v>
      </c>
      <c r="R116" s="136">
        <v>160204.6</v>
      </c>
      <c r="S116" s="136">
        <v>160204.6</v>
      </c>
    </row>
    <row r="117" spans="1:20" ht="15.5" x14ac:dyDescent="0.35">
      <c r="A117" s="229"/>
      <c r="B117" s="222"/>
      <c r="C117" s="222"/>
      <c r="D117" s="222"/>
      <c r="E117" s="222"/>
      <c r="F117" s="222"/>
      <c r="G117" s="222"/>
      <c r="H117" s="222"/>
      <c r="I117" s="207"/>
      <c r="J117" s="207"/>
      <c r="K117" s="207"/>
      <c r="L117" s="119" t="s">
        <v>521</v>
      </c>
      <c r="M117" s="119" t="s">
        <v>261</v>
      </c>
      <c r="N117" s="136"/>
      <c r="O117" s="157"/>
      <c r="P117" s="136">
        <v>0</v>
      </c>
      <c r="Q117" s="136">
        <v>0</v>
      </c>
      <c r="R117" s="136">
        <v>0</v>
      </c>
      <c r="S117" s="136">
        <v>0</v>
      </c>
    </row>
    <row r="118" spans="1:20" ht="15.5" x14ac:dyDescent="0.35">
      <c r="A118" s="229"/>
      <c r="B118" s="222"/>
      <c r="C118" s="222"/>
      <c r="D118" s="222"/>
      <c r="E118" s="222"/>
      <c r="F118" s="222"/>
      <c r="G118" s="222"/>
      <c r="H118" s="222"/>
      <c r="I118" s="207"/>
      <c r="J118" s="207"/>
      <c r="K118" s="207"/>
      <c r="L118" s="119" t="s">
        <v>521</v>
      </c>
      <c r="M118" s="119" t="s">
        <v>11</v>
      </c>
      <c r="N118" s="136"/>
      <c r="O118" s="158"/>
      <c r="P118" s="136">
        <v>26143</v>
      </c>
      <c r="Q118" s="136">
        <v>26143</v>
      </c>
      <c r="R118" s="136">
        <v>26143</v>
      </c>
      <c r="S118" s="136">
        <v>26143</v>
      </c>
    </row>
    <row r="119" spans="1:20" ht="15.5" x14ac:dyDescent="0.35">
      <c r="A119" s="229"/>
      <c r="B119" s="222"/>
      <c r="C119" s="222"/>
      <c r="D119" s="222"/>
      <c r="E119" s="222"/>
      <c r="F119" s="222"/>
      <c r="G119" s="222"/>
      <c r="H119" s="222"/>
      <c r="I119" s="207"/>
      <c r="J119" s="207"/>
      <c r="K119" s="207"/>
      <c r="L119" s="119" t="s">
        <v>521</v>
      </c>
      <c r="M119" s="119" t="s">
        <v>11</v>
      </c>
      <c r="N119" s="136">
        <v>26940.1</v>
      </c>
      <c r="O119" s="158">
        <v>26940.1</v>
      </c>
      <c r="P119" s="136">
        <v>0</v>
      </c>
      <c r="Q119" s="136">
        <v>0</v>
      </c>
      <c r="R119" s="136">
        <v>0</v>
      </c>
      <c r="S119" s="136">
        <v>0</v>
      </c>
    </row>
    <row r="120" spans="1:20" ht="15.5" x14ac:dyDescent="0.35">
      <c r="A120" s="229"/>
      <c r="B120" s="222"/>
      <c r="C120" s="222"/>
      <c r="D120" s="222"/>
      <c r="E120" s="222"/>
      <c r="F120" s="222"/>
      <c r="G120" s="222"/>
      <c r="H120" s="222"/>
      <c r="I120" s="207"/>
      <c r="J120" s="207"/>
      <c r="K120" s="207"/>
      <c r="L120" s="119" t="s">
        <v>521</v>
      </c>
      <c r="M120" s="119" t="s">
        <v>316</v>
      </c>
      <c r="N120" s="136">
        <v>19451.099999999999</v>
      </c>
      <c r="O120" s="158">
        <v>19158.900000000001</v>
      </c>
      <c r="P120" s="136">
        <v>14409.5</v>
      </c>
      <c r="Q120" s="136">
        <v>14409.5</v>
      </c>
      <c r="R120" s="136">
        <v>14409.5</v>
      </c>
      <c r="S120" s="136">
        <v>14409.5</v>
      </c>
    </row>
    <row r="121" spans="1:20" ht="15.5" x14ac:dyDescent="0.35">
      <c r="A121" s="229"/>
      <c r="B121" s="222"/>
      <c r="C121" s="222"/>
      <c r="D121" s="222"/>
      <c r="E121" s="222"/>
      <c r="F121" s="222"/>
      <c r="G121" s="222"/>
      <c r="H121" s="222"/>
      <c r="I121" s="207"/>
      <c r="J121" s="207"/>
      <c r="K121" s="207"/>
      <c r="L121" s="119" t="s">
        <v>307</v>
      </c>
      <c r="M121" s="119" t="s">
        <v>262</v>
      </c>
      <c r="N121" s="136">
        <v>11359.2</v>
      </c>
      <c r="O121" s="159" t="s">
        <v>70</v>
      </c>
      <c r="P121" s="136">
        <v>9015.9</v>
      </c>
      <c r="Q121" s="136">
        <v>11033.9</v>
      </c>
      <c r="R121" s="136">
        <v>11033.9</v>
      </c>
      <c r="S121" s="136">
        <v>11033.9</v>
      </c>
      <c r="T121" s="13"/>
    </row>
    <row r="122" spans="1:20" ht="15.5" x14ac:dyDescent="0.35">
      <c r="A122" s="229"/>
      <c r="B122" s="222"/>
      <c r="C122" s="222"/>
      <c r="D122" s="222"/>
      <c r="E122" s="222"/>
      <c r="F122" s="222"/>
      <c r="G122" s="222"/>
      <c r="H122" s="222"/>
      <c r="I122" s="207"/>
      <c r="J122" s="207"/>
      <c r="K122" s="207"/>
      <c r="L122" s="119" t="s">
        <v>310</v>
      </c>
      <c r="M122" s="119" t="s">
        <v>261</v>
      </c>
      <c r="N122" s="136">
        <v>2093.9</v>
      </c>
      <c r="O122" s="136">
        <v>2092</v>
      </c>
      <c r="P122" s="136">
        <v>2045.5</v>
      </c>
      <c r="Q122" s="136">
        <v>2045.5</v>
      </c>
      <c r="R122" s="136">
        <v>2045.5</v>
      </c>
      <c r="S122" s="136">
        <v>2045.5</v>
      </c>
      <c r="T122" s="14"/>
    </row>
    <row r="123" spans="1:20" ht="15.5" x14ac:dyDescent="0.35">
      <c r="A123" s="229"/>
      <c r="B123" s="222"/>
      <c r="C123" s="222"/>
      <c r="D123" s="222"/>
      <c r="E123" s="222"/>
      <c r="F123" s="222"/>
      <c r="G123" s="222"/>
      <c r="H123" s="222"/>
      <c r="I123" s="207"/>
      <c r="J123" s="207"/>
      <c r="K123" s="207"/>
      <c r="L123" s="119" t="s">
        <v>520</v>
      </c>
      <c r="M123" s="119" t="s">
        <v>520</v>
      </c>
      <c r="N123" s="136">
        <v>11541</v>
      </c>
      <c r="O123" s="136">
        <v>11540.7</v>
      </c>
      <c r="P123" s="136">
        <v>10175</v>
      </c>
      <c r="Q123" s="136">
        <v>10075</v>
      </c>
      <c r="R123" s="136">
        <v>10075</v>
      </c>
      <c r="S123" s="136">
        <v>10075</v>
      </c>
    </row>
    <row r="124" spans="1:20" ht="15.5" x14ac:dyDescent="0.35">
      <c r="A124" s="229"/>
      <c r="B124" s="222"/>
      <c r="C124" s="222"/>
      <c r="D124" s="222"/>
      <c r="E124" s="222"/>
      <c r="F124" s="222"/>
      <c r="G124" s="222"/>
      <c r="H124" s="222"/>
      <c r="I124" s="207"/>
      <c r="J124" s="207"/>
      <c r="K124" s="207"/>
      <c r="L124" s="119" t="s">
        <v>305</v>
      </c>
      <c r="M124" s="119" t="s">
        <v>521</v>
      </c>
      <c r="N124" s="136">
        <v>1000</v>
      </c>
      <c r="O124" s="136">
        <v>515.20000000000005</v>
      </c>
      <c r="P124" s="136">
        <v>636</v>
      </c>
      <c r="Q124" s="136">
        <v>600</v>
      </c>
      <c r="R124" s="136">
        <v>600</v>
      </c>
      <c r="S124" s="136">
        <v>600</v>
      </c>
    </row>
    <row r="125" spans="1:20" ht="60" customHeight="1" x14ac:dyDescent="0.35">
      <c r="A125" s="175"/>
      <c r="B125" s="175"/>
      <c r="C125" s="175"/>
      <c r="D125" s="175"/>
      <c r="E125" s="175"/>
      <c r="F125" s="175"/>
      <c r="G125" s="175"/>
      <c r="H125" s="175"/>
      <c r="I125" s="175"/>
      <c r="J125" s="175"/>
      <c r="K125" s="175"/>
      <c r="L125" s="119" t="s">
        <v>313</v>
      </c>
      <c r="M125" s="119" t="s">
        <v>520</v>
      </c>
      <c r="N125" s="136"/>
      <c r="O125" s="136"/>
      <c r="P125" s="136">
        <v>2018</v>
      </c>
      <c r="Q125" s="136">
        <v>2018</v>
      </c>
      <c r="R125" s="136">
        <v>2018</v>
      </c>
      <c r="S125" s="136">
        <v>2018</v>
      </c>
    </row>
    <row r="126" spans="1:20" ht="232" x14ac:dyDescent="0.35">
      <c r="A126" s="198" t="s">
        <v>106</v>
      </c>
      <c r="B126" s="200">
        <v>2102</v>
      </c>
      <c r="C126" s="200" t="s">
        <v>394</v>
      </c>
      <c r="D126" s="200" t="s">
        <v>395</v>
      </c>
      <c r="E126" s="200" t="s">
        <v>396</v>
      </c>
      <c r="F126" s="176" t="s">
        <v>439</v>
      </c>
      <c r="G126" s="176" t="s">
        <v>230</v>
      </c>
      <c r="H126" s="176" t="s">
        <v>231</v>
      </c>
      <c r="I126" s="93" t="s">
        <v>126</v>
      </c>
      <c r="J126" s="22" t="s">
        <v>127</v>
      </c>
      <c r="K126" s="168">
        <v>41640</v>
      </c>
      <c r="L126" s="119" t="s">
        <v>310</v>
      </c>
      <c r="M126" s="119" t="s">
        <v>261</v>
      </c>
      <c r="N126" s="136">
        <v>21203.3</v>
      </c>
      <c r="O126" s="136">
        <v>21203.1</v>
      </c>
      <c r="P126" s="136">
        <v>19929</v>
      </c>
      <c r="Q126" s="136">
        <v>19929</v>
      </c>
      <c r="R126" s="136">
        <v>19929</v>
      </c>
      <c r="S126" s="136">
        <v>19929</v>
      </c>
    </row>
    <row r="127" spans="1:20" ht="15.5" x14ac:dyDescent="0.35">
      <c r="A127" s="230"/>
      <c r="B127" s="231"/>
      <c r="C127" s="223"/>
      <c r="D127" s="231"/>
      <c r="E127" s="223"/>
      <c r="F127" s="199"/>
      <c r="G127" s="199"/>
      <c r="H127" s="199"/>
      <c r="I127" s="108"/>
      <c r="J127" s="108"/>
      <c r="K127" s="108"/>
      <c r="L127" s="119" t="s">
        <v>307</v>
      </c>
      <c r="M127" s="119" t="s">
        <v>262</v>
      </c>
      <c r="N127" s="136">
        <v>82384.2</v>
      </c>
      <c r="O127" s="159">
        <v>82384.2</v>
      </c>
      <c r="P127" s="136">
        <v>75476</v>
      </c>
      <c r="Q127" s="136">
        <v>75476</v>
      </c>
      <c r="R127" s="136">
        <v>75476</v>
      </c>
      <c r="S127" s="136">
        <v>75476</v>
      </c>
    </row>
    <row r="128" spans="1:20" ht="15.5" x14ac:dyDescent="0.35">
      <c r="A128" s="230"/>
      <c r="B128" s="231"/>
      <c r="C128" s="223"/>
      <c r="D128" s="231"/>
      <c r="E128" s="223"/>
      <c r="F128" s="199"/>
      <c r="G128" s="199"/>
      <c r="H128" s="199"/>
      <c r="I128" s="108"/>
      <c r="J128" s="108"/>
      <c r="K128" s="108"/>
      <c r="L128" s="119" t="s">
        <v>521</v>
      </c>
      <c r="M128" s="119" t="s">
        <v>316</v>
      </c>
      <c r="N128" s="136">
        <v>6116.4</v>
      </c>
      <c r="O128" s="136">
        <v>6115.1</v>
      </c>
      <c r="P128" s="136">
        <v>5996.4</v>
      </c>
      <c r="Q128" s="136">
        <v>5996.4</v>
      </c>
      <c r="R128" s="136">
        <v>5996.4</v>
      </c>
      <c r="S128" s="136">
        <v>5996.4</v>
      </c>
    </row>
    <row r="129" spans="1:20" ht="117" x14ac:dyDescent="0.35">
      <c r="A129" s="230"/>
      <c r="B129" s="231"/>
      <c r="C129" s="223"/>
      <c r="D129" s="231"/>
      <c r="E129" s="223"/>
      <c r="F129" s="199"/>
      <c r="G129" s="199"/>
      <c r="H129" s="199"/>
      <c r="I129" s="77" t="s">
        <v>423</v>
      </c>
      <c r="J129" s="76"/>
      <c r="K129" s="76"/>
      <c r="L129" s="119" t="s">
        <v>261</v>
      </c>
      <c r="M129" s="119" t="s">
        <v>319</v>
      </c>
      <c r="N129" s="136">
        <v>21310.6</v>
      </c>
      <c r="O129" s="136">
        <v>21310.6</v>
      </c>
      <c r="P129" s="136">
        <v>25396.5</v>
      </c>
      <c r="Q129" s="136">
        <v>25396.5</v>
      </c>
      <c r="R129" s="136">
        <v>25396.5</v>
      </c>
      <c r="S129" s="136">
        <v>25396.5</v>
      </c>
    </row>
    <row r="130" spans="1:20" ht="15.5" x14ac:dyDescent="0.35">
      <c r="A130" s="230"/>
      <c r="B130" s="231"/>
      <c r="C130" s="223"/>
      <c r="D130" s="231"/>
      <c r="E130" s="223"/>
      <c r="F130" s="199"/>
      <c r="G130" s="199"/>
      <c r="H130" s="199"/>
      <c r="I130" s="108"/>
      <c r="J130" s="108"/>
      <c r="K130" s="108"/>
      <c r="L130" s="119" t="s">
        <v>261</v>
      </c>
      <c r="M130" s="119" t="s">
        <v>319</v>
      </c>
      <c r="N130" s="136">
        <v>23215.3</v>
      </c>
      <c r="O130" s="136">
        <v>22850.1</v>
      </c>
      <c r="P130" s="136">
        <v>29683.7</v>
      </c>
      <c r="Q130" s="136">
        <v>21683.7</v>
      </c>
      <c r="R130" s="136">
        <v>21683.7</v>
      </c>
      <c r="S130" s="136">
        <v>21683.7</v>
      </c>
    </row>
    <row r="131" spans="1:20" ht="303" customHeight="1" x14ac:dyDescent="0.35">
      <c r="A131" s="230"/>
      <c r="B131" s="231"/>
      <c r="C131" s="223"/>
      <c r="D131" s="231"/>
      <c r="E131" s="223"/>
      <c r="F131" s="199"/>
      <c r="G131" s="199"/>
      <c r="H131" s="199"/>
      <c r="I131" s="75" t="s">
        <v>421</v>
      </c>
      <c r="J131" s="77" t="s">
        <v>422</v>
      </c>
      <c r="K131" s="76" t="s">
        <v>481</v>
      </c>
      <c r="L131" s="119" t="s">
        <v>520</v>
      </c>
      <c r="M131" s="119" t="s">
        <v>520</v>
      </c>
      <c r="N131" s="136">
        <v>70394.100000000006</v>
      </c>
      <c r="O131" s="136">
        <v>70216.399999999994</v>
      </c>
      <c r="P131" s="136">
        <v>67638.8</v>
      </c>
      <c r="Q131" s="136">
        <v>67638.8</v>
      </c>
      <c r="R131" s="136">
        <v>67638.8</v>
      </c>
      <c r="S131" s="136">
        <v>67638.8</v>
      </c>
    </row>
    <row r="132" spans="1:20" ht="15.5" x14ac:dyDescent="0.35">
      <c r="A132" s="230"/>
      <c r="B132" s="231"/>
      <c r="C132" s="223"/>
      <c r="D132" s="231"/>
      <c r="E132" s="223"/>
      <c r="F132" s="199"/>
      <c r="G132" s="199"/>
      <c r="H132" s="199"/>
      <c r="I132" s="108"/>
      <c r="J132" s="108"/>
      <c r="K132" s="108"/>
      <c r="L132" s="119" t="s">
        <v>11</v>
      </c>
      <c r="M132" s="119" t="s">
        <v>306</v>
      </c>
      <c r="N132" s="136">
        <v>8053</v>
      </c>
      <c r="O132" s="136">
        <v>7946.5</v>
      </c>
      <c r="P132" s="136">
        <v>7555.6</v>
      </c>
      <c r="Q132" s="136">
        <v>7555.6</v>
      </c>
      <c r="R132" s="136">
        <v>7555.6</v>
      </c>
      <c r="S132" s="136">
        <v>7555.6</v>
      </c>
    </row>
    <row r="133" spans="1:20" ht="276" customHeight="1" x14ac:dyDescent="0.35">
      <c r="A133" s="175"/>
      <c r="B133" s="178"/>
      <c r="C133" s="178"/>
      <c r="D133" s="220"/>
      <c r="E133" s="178"/>
      <c r="F133" s="196"/>
      <c r="G133" s="196"/>
      <c r="H133" s="196"/>
      <c r="I133" s="99" t="s">
        <v>65</v>
      </c>
      <c r="J133" s="99"/>
      <c r="K133" s="99" t="s">
        <v>66</v>
      </c>
      <c r="L133" s="119" t="s">
        <v>313</v>
      </c>
      <c r="M133" s="119" t="s">
        <v>520</v>
      </c>
      <c r="N133" s="136"/>
      <c r="O133" s="136"/>
      <c r="P133" s="136">
        <v>14856.5</v>
      </c>
      <c r="Q133" s="136">
        <v>14856.5</v>
      </c>
      <c r="R133" s="136">
        <v>14856.5</v>
      </c>
      <c r="S133" s="136">
        <v>14856.5</v>
      </c>
    </row>
    <row r="134" spans="1:20" ht="58" x14ac:dyDescent="0.35">
      <c r="A134" s="5" t="s">
        <v>107</v>
      </c>
      <c r="B134" s="82">
        <v>2103</v>
      </c>
      <c r="C134" s="82"/>
      <c r="D134" s="82"/>
      <c r="E134" s="82"/>
      <c r="F134" s="82"/>
      <c r="G134" s="82"/>
      <c r="H134" s="82"/>
      <c r="I134" s="82"/>
      <c r="J134" s="82"/>
      <c r="K134" s="82"/>
      <c r="L134" s="119"/>
      <c r="M134" s="119"/>
      <c r="N134" s="136"/>
      <c r="O134" s="136"/>
      <c r="P134" s="136">
        <v>0</v>
      </c>
      <c r="Q134" s="136">
        <v>0</v>
      </c>
      <c r="R134" s="136">
        <v>0</v>
      </c>
      <c r="S134" s="136">
        <v>0</v>
      </c>
    </row>
    <row r="135" spans="1:20" ht="29" x14ac:dyDescent="0.35">
      <c r="A135" s="5" t="s">
        <v>108</v>
      </c>
      <c r="B135" s="82">
        <v>2104</v>
      </c>
      <c r="C135" s="82"/>
      <c r="D135" s="82"/>
      <c r="E135" s="82"/>
      <c r="F135" s="82"/>
      <c r="G135" s="82"/>
      <c r="H135" s="82"/>
      <c r="I135" s="82"/>
      <c r="J135" s="82"/>
      <c r="K135" s="82"/>
      <c r="L135" s="119"/>
      <c r="M135" s="119"/>
      <c r="N135" s="136"/>
      <c r="O135" s="136"/>
      <c r="P135" s="136">
        <v>0</v>
      </c>
      <c r="Q135" s="136">
        <v>0</v>
      </c>
      <c r="R135" s="136">
        <v>0</v>
      </c>
      <c r="S135" s="136">
        <v>0</v>
      </c>
    </row>
    <row r="136" spans="1:20" ht="15.5" x14ac:dyDescent="0.35">
      <c r="A136" s="191" t="s">
        <v>93</v>
      </c>
      <c r="B136" s="188">
        <v>2105</v>
      </c>
      <c r="C136" s="188" t="s">
        <v>256</v>
      </c>
      <c r="D136" s="212" t="s">
        <v>491</v>
      </c>
      <c r="E136" s="188" t="s">
        <v>6</v>
      </c>
      <c r="F136" s="188" t="s">
        <v>492</v>
      </c>
      <c r="G136" s="188" t="s">
        <v>493</v>
      </c>
      <c r="H136" s="188" t="s">
        <v>370</v>
      </c>
      <c r="I136" s="106"/>
      <c r="J136" s="106"/>
      <c r="K136" s="106"/>
      <c r="L136" s="119" t="s">
        <v>521</v>
      </c>
      <c r="M136" s="119" t="s">
        <v>316</v>
      </c>
      <c r="N136" s="137">
        <v>92168.1</v>
      </c>
      <c r="O136" s="137">
        <v>91311.5</v>
      </c>
      <c r="P136" s="136">
        <v>105132.4</v>
      </c>
      <c r="Q136" s="136">
        <v>97232.4</v>
      </c>
      <c r="R136" s="136">
        <v>97232.4</v>
      </c>
      <c r="S136" s="136">
        <v>97232.4</v>
      </c>
      <c r="T136" t="s">
        <v>96</v>
      </c>
    </row>
    <row r="137" spans="1:20" ht="87" customHeight="1" x14ac:dyDescent="0.35">
      <c r="A137" s="192"/>
      <c r="B137" s="193"/>
      <c r="C137" s="213"/>
      <c r="D137" s="193"/>
      <c r="E137" s="213"/>
      <c r="F137" s="213"/>
      <c r="G137" s="213"/>
      <c r="H137" s="213"/>
      <c r="I137" s="107"/>
      <c r="J137" s="107"/>
      <c r="K137" s="107"/>
      <c r="L137" s="119" t="s">
        <v>261</v>
      </c>
      <c r="M137" s="119">
        <v>12</v>
      </c>
      <c r="N137" s="137">
        <v>17261.599999999999</v>
      </c>
      <c r="O137" s="137">
        <v>17261.599999999999</v>
      </c>
      <c r="P137" s="136">
        <v>16177.4</v>
      </c>
      <c r="Q137" s="136">
        <v>16177.4</v>
      </c>
      <c r="R137" s="136">
        <v>16177.4</v>
      </c>
      <c r="S137" s="136">
        <v>16177.4</v>
      </c>
    </row>
    <row r="138" spans="1:20" ht="87" x14ac:dyDescent="0.35">
      <c r="A138" s="5" t="s">
        <v>94</v>
      </c>
      <c r="B138" s="82">
        <v>2106</v>
      </c>
      <c r="C138" s="82"/>
      <c r="D138" s="82"/>
      <c r="E138" s="82"/>
      <c r="F138" s="82"/>
      <c r="G138" s="82"/>
      <c r="H138" s="82"/>
      <c r="I138" s="82"/>
      <c r="J138" s="82"/>
      <c r="K138" s="82"/>
      <c r="L138" s="119"/>
      <c r="M138" s="119"/>
      <c r="N138" s="136"/>
      <c r="O138" s="136"/>
      <c r="P138" s="136">
        <v>0</v>
      </c>
      <c r="Q138" s="136">
        <v>0</v>
      </c>
      <c r="R138" s="136">
        <v>0</v>
      </c>
      <c r="S138" s="136">
        <v>0</v>
      </c>
    </row>
    <row r="139" spans="1:20" ht="101.5" x14ac:dyDescent="0.35">
      <c r="A139" s="5" t="s">
        <v>424</v>
      </c>
      <c r="B139" s="82">
        <v>2107</v>
      </c>
      <c r="C139" s="82"/>
      <c r="D139" s="82"/>
      <c r="E139" s="82"/>
      <c r="F139" s="82"/>
      <c r="G139" s="82"/>
      <c r="H139" s="82"/>
      <c r="I139" s="82"/>
      <c r="J139" s="82"/>
      <c r="K139" s="82"/>
      <c r="L139" s="119"/>
      <c r="M139" s="119"/>
      <c r="N139" s="136"/>
      <c r="O139" s="136"/>
      <c r="P139" s="136">
        <v>0</v>
      </c>
      <c r="Q139" s="136">
        <v>0</v>
      </c>
      <c r="R139" s="136">
        <v>0</v>
      </c>
      <c r="S139" s="136">
        <v>0</v>
      </c>
    </row>
    <row r="140" spans="1:20" ht="43.5" x14ac:dyDescent="0.35">
      <c r="A140" s="5" t="s">
        <v>425</v>
      </c>
      <c r="B140" s="82">
        <v>2108</v>
      </c>
      <c r="C140" s="82"/>
      <c r="D140" s="82"/>
      <c r="E140" s="82"/>
      <c r="F140" s="82"/>
      <c r="G140" s="82"/>
      <c r="H140" s="82"/>
      <c r="I140" s="82"/>
      <c r="J140" s="82"/>
      <c r="K140" s="82"/>
      <c r="L140" s="119"/>
      <c r="M140" s="119"/>
      <c r="N140" s="136"/>
      <c r="O140" s="136"/>
      <c r="P140" s="136">
        <v>0</v>
      </c>
      <c r="Q140" s="136">
        <v>0</v>
      </c>
      <c r="R140" s="136">
        <v>0</v>
      </c>
      <c r="S140" s="136">
        <v>0</v>
      </c>
    </row>
    <row r="141" spans="1:20" ht="58" x14ac:dyDescent="0.35">
      <c r="A141" s="5" t="s">
        <v>426</v>
      </c>
      <c r="B141" s="82">
        <v>2109</v>
      </c>
      <c r="C141" s="82"/>
      <c r="D141" s="82"/>
      <c r="E141" s="82"/>
      <c r="F141" s="82"/>
      <c r="G141" s="82"/>
      <c r="H141" s="82"/>
      <c r="I141" s="82"/>
      <c r="J141" s="82"/>
      <c r="K141" s="82"/>
      <c r="L141" s="119"/>
      <c r="M141" s="119"/>
      <c r="N141" s="136"/>
      <c r="O141" s="136"/>
      <c r="P141" s="136">
        <v>0</v>
      </c>
      <c r="Q141" s="136">
        <v>0</v>
      </c>
      <c r="R141" s="136">
        <v>0</v>
      </c>
      <c r="S141" s="136">
        <v>0</v>
      </c>
    </row>
    <row r="142" spans="1:20" ht="183.5" customHeight="1" x14ac:dyDescent="0.35">
      <c r="A142" s="31" t="s">
        <v>427</v>
      </c>
      <c r="B142" s="20">
        <v>2110</v>
      </c>
      <c r="C142" s="33" t="s">
        <v>44</v>
      </c>
      <c r="D142" s="33" t="s">
        <v>494</v>
      </c>
      <c r="E142" s="28" t="s">
        <v>495</v>
      </c>
      <c r="F142" s="33" t="s">
        <v>41</v>
      </c>
      <c r="G142" s="33" t="s">
        <v>42</v>
      </c>
      <c r="H142" s="34" t="s">
        <v>43</v>
      </c>
      <c r="I142" s="34"/>
      <c r="J142" s="34"/>
      <c r="K142" s="34"/>
      <c r="L142" s="119" t="s">
        <v>521</v>
      </c>
      <c r="M142" s="119" t="s">
        <v>307</v>
      </c>
      <c r="N142" s="136"/>
      <c r="O142" s="136"/>
      <c r="P142" s="136">
        <v>0</v>
      </c>
      <c r="Q142" s="136">
        <v>0</v>
      </c>
      <c r="R142" s="136">
        <v>0</v>
      </c>
      <c r="S142" s="136">
        <v>0</v>
      </c>
    </row>
    <row r="143" spans="1:20" ht="15.5" x14ac:dyDescent="0.35">
      <c r="A143" s="191" t="s">
        <v>428</v>
      </c>
      <c r="B143" s="188">
        <v>2111</v>
      </c>
      <c r="C143" s="217" t="s">
        <v>256</v>
      </c>
      <c r="D143" s="212" t="s">
        <v>491</v>
      </c>
      <c r="E143" s="215" t="s">
        <v>6</v>
      </c>
      <c r="F143" s="217" t="s">
        <v>492</v>
      </c>
      <c r="G143" s="188" t="s">
        <v>493</v>
      </c>
      <c r="H143" s="216" t="s">
        <v>370</v>
      </c>
      <c r="I143" s="214" t="s">
        <v>124</v>
      </c>
      <c r="J143" s="214" t="s">
        <v>95</v>
      </c>
      <c r="K143" s="214" t="s">
        <v>161</v>
      </c>
      <c r="L143" s="119" t="s">
        <v>521</v>
      </c>
      <c r="M143" s="119" t="s">
        <v>261</v>
      </c>
      <c r="N143" s="136"/>
      <c r="O143" s="136"/>
      <c r="P143" s="136">
        <v>0</v>
      </c>
      <c r="Q143" s="136">
        <v>0</v>
      </c>
      <c r="R143" s="136">
        <v>0</v>
      </c>
      <c r="S143" s="136">
        <v>0</v>
      </c>
    </row>
    <row r="144" spans="1:20" ht="160.5" customHeight="1" x14ac:dyDescent="0.35">
      <c r="A144" s="192"/>
      <c r="B144" s="193"/>
      <c r="C144" s="193"/>
      <c r="D144" s="193"/>
      <c r="E144" s="193"/>
      <c r="F144" s="193"/>
      <c r="G144" s="193"/>
      <c r="H144" s="193"/>
      <c r="I144" s="178"/>
      <c r="J144" s="178"/>
      <c r="K144" s="178"/>
      <c r="L144" s="119" t="s">
        <v>521</v>
      </c>
      <c r="M144" s="119" t="s">
        <v>316</v>
      </c>
      <c r="N144" s="136">
        <v>45</v>
      </c>
      <c r="O144" s="136">
        <v>22.5</v>
      </c>
      <c r="P144" s="136">
        <v>60</v>
      </c>
      <c r="Q144" s="136">
        <v>60</v>
      </c>
      <c r="R144" s="136">
        <v>60</v>
      </c>
      <c r="S144" s="136">
        <v>60</v>
      </c>
    </row>
    <row r="145" spans="1:19" ht="159.5" x14ac:dyDescent="0.35">
      <c r="A145" s="5" t="s">
        <v>276</v>
      </c>
      <c r="B145" s="82">
        <v>2112</v>
      </c>
      <c r="C145" s="82"/>
      <c r="D145" s="82"/>
      <c r="E145" s="82"/>
      <c r="F145" s="82"/>
      <c r="G145" s="82"/>
      <c r="H145" s="82"/>
      <c r="I145" s="82"/>
      <c r="J145" s="82"/>
      <c r="K145" s="82"/>
      <c r="L145" s="119"/>
      <c r="M145" s="119"/>
      <c r="N145" s="136"/>
      <c r="O145" s="136"/>
      <c r="P145" s="136">
        <v>0</v>
      </c>
      <c r="Q145" s="136">
        <v>0</v>
      </c>
      <c r="R145" s="136">
        <v>0</v>
      </c>
      <c r="S145" s="136">
        <v>0</v>
      </c>
    </row>
    <row r="146" spans="1:19" ht="15.5" x14ac:dyDescent="0.35">
      <c r="A146" s="191" t="s">
        <v>277</v>
      </c>
      <c r="B146" s="188">
        <v>2113</v>
      </c>
      <c r="C146" s="217" t="s">
        <v>45</v>
      </c>
      <c r="D146" s="188" t="s">
        <v>46</v>
      </c>
      <c r="E146" s="215" t="s">
        <v>6</v>
      </c>
      <c r="F146" s="188" t="s">
        <v>492</v>
      </c>
      <c r="G146" s="188" t="s">
        <v>47</v>
      </c>
      <c r="H146" s="215" t="s">
        <v>370</v>
      </c>
      <c r="I146" s="214" t="s">
        <v>124</v>
      </c>
      <c r="J146" s="214" t="s">
        <v>334</v>
      </c>
      <c r="K146" s="214" t="s">
        <v>161</v>
      </c>
      <c r="L146" s="124">
        <v>12</v>
      </c>
      <c r="M146" s="119" t="s">
        <v>521</v>
      </c>
      <c r="N146" s="136">
        <v>6000</v>
      </c>
      <c r="O146" s="136">
        <v>6000</v>
      </c>
      <c r="P146" s="136">
        <v>6000</v>
      </c>
      <c r="Q146" s="136">
        <v>5151.5</v>
      </c>
      <c r="R146" s="136">
        <v>5151.5</v>
      </c>
      <c r="S146" s="136">
        <v>5151.5</v>
      </c>
    </row>
    <row r="147" spans="1:19" ht="240.5" customHeight="1" x14ac:dyDescent="0.35">
      <c r="A147" s="192"/>
      <c r="B147" s="193"/>
      <c r="C147" s="193"/>
      <c r="D147" s="193"/>
      <c r="E147" s="193"/>
      <c r="F147" s="193"/>
      <c r="G147" s="193"/>
      <c r="H147" s="193"/>
      <c r="I147" s="178"/>
      <c r="J147" s="178"/>
      <c r="K147" s="178"/>
      <c r="L147" s="119">
        <v>12</v>
      </c>
      <c r="M147" s="119" t="s">
        <v>522</v>
      </c>
      <c r="N147" s="137">
        <v>5315.2</v>
      </c>
      <c r="O147" s="137">
        <v>5085.3</v>
      </c>
      <c r="P147" s="136">
        <v>5072.2</v>
      </c>
      <c r="Q147" s="136">
        <v>5572.2</v>
      </c>
      <c r="R147" s="136">
        <v>5572.2</v>
      </c>
      <c r="S147" s="136">
        <v>5572.2</v>
      </c>
    </row>
    <row r="148" spans="1:19" ht="43.5" x14ac:dyDescent="0.35">
      <c r="A148" s="5" t="s">
        <v>278</v>
      </c>
      <c r="B148" s="82">
        <v>2114</v>
      </c>
      <c r="C148" s="82"/>
      <c r="D148" s="82"/>
      <c r="E148" s="82"/>
      <c r="F148" s="82"/>
      <c r="G148" s="82"/>
      <c r="H148" s="82"/>
      <c r="I148" s="82"/>
      <c r="J148" s="82"/>
      <c r="K148" s="82"/>
      <c r="L148" s="119"/>
      <c r="M148" s="119"/>
      <c r="N148" s="136"/>
      <c r="O148" s="136"/>
      <c r="P148" s="136">
        <v>0</v>
      </c>
      <c r="Q148" s="136">
        <v>0</v>
      </c>
      <c r="R148" s="136">
        <v>0</v>
      </c>
      <c r="S148" s="136">
        <v>0</v>
      </c>
    </row>
    <row r="149" spans="1:19" ht="217.5" x14ac:dyDescent="0.35">
      <c r="A149" s="35" t="s">
        <v>63</v>
      </c>
      <c r="B149" s="26">
        <v>2115</v>
      </c>
      <c r="C149" s="33" t="s">
        <v>48</v>
      </c>
      <c r="D149" s="26" t="s">
        <v>49</v>
      </c>
      <c r="E149" s="26" t="s">
        <v>50</v>
      </c>
      <c r="F149" s="25" t="s">
        <v>51</v>
      </c>
      <c r="G149" s="26" t="s">
        <v>52</v>
      </c>
      <c r="H149" s="36" t="s">
        <v>53</v>
      </c>
      <c r="I149" s="36" t="s">
        <v>124</v>
      </c>
      <c r="J149" s="78" t="s">
        <v>95</v>
      </c>
      <c r="K149" s="19" t="s">
        <v>161</v>
      </c>
      <c r="L149" s="119" t="s">
        <v>521</v>
      </c>
      <c r="M149" s="119" t="s">
        <v>316</v>
      </c>
      <c r="N149" s="136">
        <v>600</v>
      </c>
      <c r="O149" s="136">
        <v>491</v>
      </c>
      <c r="P149" s="136">
        <v>1100</v>
      </c>
      <c r="Q149" s="136">
        <v>1100</v>
      </c>
      <c r="R149" s="136">
        <v>1100</v>
      </c>
      <c r="S149" s="136">
        <v>1100</v>
      </c>
    </row>
    <row r="150" spans="1:19" ht="174" x14ac:dyDescent="0.35">
      <c r="A150" s="5" t="s">
        <v>71</v>
      </c>
      <c r="B150" s="82">
        <v>2116</v>
      </c>
      <c r="C150" s="82" t="s">
        <v>256</v>
      </c>
      <c r="D150" s="82" t="s">
        <v>253</v>
      </c>
      <c r="E150" s="10" t="s">
        <v>6</v>
      </c>
      <c r="F150" s="83" t="s">
        <v>314</v>
      </c>
      <c r="G150" s="83" t="s">
        <v>374</v>
      </c>
      <c r="H150" s="89" t="s">
        <v>370</v>
      </c>
      <c r="I150" s="19" t="s">
        <v>124</v>
      </c>
      <c r="J150" s="19" t="s">
        <v>420</v>
      </c>
      <c r="K150" s="19" t="s">
        <v>161</v>
      </c>
      <c r="L150" s="119" t="s">
        <v>520</v>
      </c>
      <c r="M150" s="119" t="s">
        <v>521</v>
      </c>
      <c r="N150" s="136">
        <v>407.4</v>
      </c>
      <c r="O150" s="136">
        <v>407.4</v>
      </c>
      <c r="P150" s="136">
        <v>450</v>
      </c>
      <c r="Q150" s="136"/>
      <c r="R150" s="136"/>
      <c r="S150" s="136"/>
    </row>
    <row r="151" spans="1:19" ht="130.5" x14ac:dyDescent="0.35">
      <c r="A151" s="61" t="s">
        <v>122</v>
      </c>
      <c r="B151" s="82">
        <v>2200</v>
      </c>
      <c r="C151" s="82" t="s">
        <v>412</v>
      </c>
      <c r="D151" s="82" t="s">
        <v>412</v>
      </c>
      <c r="E151" s="82" t="s">
        <v>412</v>
      </c>
      <c r="F151" s="82" t="s">
        <v>412</v>
      </c>
      <c r="G151" s="82" t="s">
        <v>412</v>
      </c>
      <c r="H151" s="82" t="s">
        <v>412</v>
      </c>
      <c r="I151" s="82"/>
      <c r="J151" s="82"/>
      <c r="K151" s="82"/>
      <c r="L151" s="119" t="s">
        <v>412</v>
      </c>
      <c r="M151" s="119" t="s">
        <v>412</v>
      </c>
      <c r="N151" s="136">
        <f t="shared" ref="N151:S151" si="3">N152+N170+N175</f>
        <v>29820.799999999999</v>
      </c>
      <c r="O151" s="136">
        <f t="shared" si="3"/>
        <v>29627.4</v>
      </c>
      <c r="P151" s="136">
        <f t="shared" si="3"/>
        <v>14912.7</v>
      </c>
      <c r="Q151" s="136">
        <f t="shared" si="3"/>
        <v>14912.7</v>
      </c>
      <c r="R151" s="136">
        <f t="shared" si="3"/>
        <v>14912.7</v>
      </c>
      <c r="S151" s="136">
        <f t="shared" si="3"/>
        <v>14912.7</v>
      </c>
    </row>
    <row r="152" spans="1:19" ht="72.5" x14ac:dyDescent="0.35">
      <c r="A152" s="5" t="s">
        <v>123</v>
      </c>
      <c r="B152" s="82">
        <v>2201</v>
      </c>
      <c r="C152" s="82" t="s">
        <v>412</v>
      </c>
      <c r="D152" s="82" t="s">
        <v>412</v>
      </c>
      <c r="E152" s="82" t="s">
        <v>412</v>
      </c>
      <c r="F152" s="82" t="s">
        <v>412</v>
      </c>
      <c r="G152" s="82" t="s">
        <v>412</v>
      </c>
      <c r="H152" s="82" t="s">
        <v>412</v>
      </c>
      <c r="I152" s="82"/>
      <c r="J152" s="82"/>
      <c r="K152" s="82"/>
      <c r="L152" s="119" t="s">
        <v>412</v>
      </c>
      <c r="M152" s="119" t="s">
        <v>412</v>
      </c>
      <c r="N152" s="136">
        <f t="shared" ref="N152:S152" si="4">N153+N154+N155+N156+N157+N158+N159+N160+N161+N162+N163+N164+N165+N166+N167+N168+N169</f>
        <v>29820.799999999999</v>
      </c>
      <c r="O152" s="136">
        <f t="shared" si="4"/>
        <v>29627.4</v>
      </c>
      <c r="P152" s="136">
        <f t="shared" si="4"/>
        <v>14912.7</v>
      </c>
      <c r="Q152" s="136">
        <f t="shared" si="4"/>
        <v>14912.7</v>
      </c>
      <c r="R152" s="136">
        <f t="shared" si="4"/>
        <v>14912.7</v>
      </c>
      <c r="S152" s="136">
        <f t="shared" si="4"/>
        <v>14912.7</v>
      </c>
    </row>
    <row r="153" spans="1:19" ht="159.5" x14ac:dyDescent="0.35">
      <c r="A153" s="5" t="s">
        <v>73</v>
      </c>
      <c r="B153" s="82">
        <v>2202</v>
      </c>
      <c r="C153" s="82" t="s">
        <v>256</v>
      </c>
      <c r="D153" s="82" t="s">
        <v>470</v>
      </c>
      <c r="E153" s="10" t="s">
        <v>6</v>
      </c>
      <c r="F153" s="20" t="s">
        <v>160</v>
      </c>
      <c r="G153" s="21" t="s">
        <v>162</v>
      </c>
      <c r="H153" s="21" t="s">
        <v>161</v>
      </c>
      <c r="I153" s="93" t="s">
        <v>124</v>
      </c>
      <c r="J153" s="93" t="s">
        <v>129</v>
      </c>
      <c r="K153" s="93" t="s">
        <v>161</v>
      </c>
      <c r="L153" s="119" t="s">
        <v>310</v>
      </c>
      <c r="M153" s="119" t="s">
        <v>521</v>
      </c>
      <c r="N153" s="136">
        <v>2133.6999999999998</v>
      </c>
      <c r="O153" s="136">
        <v>2130.4</v>
      </c>
      <c r="P153" s="136">
        <v>2912.7</v>
      </c>
      <c r="Q153" s="136">
        <v>2912.7</v>
      </c>
      <c r="R153" s="136">
        <v>2912.7</v>
      </c>
      <c r="S153" s="136">
        <v>2912.7</v>
      </c>
    </row>
    <row r="154" spans="1:19" ht="29" x14ac:dyDescent="0.35">
      <c r="A154" s="5" t="s">
        <v>74</v>
      </c>
      <c r="B154" s="82">
        <v>2203</v>
      </c>
      <c r="C154" s="82"/>
      <c r="D154" s="82"/>
      <c r="E154" s="82"/>
      <c r="F154" s="82"/>
      <c r="G154" s="82"/>
      <c r="H154" s="82"/>
      <c r="I154" s="82"/>
      <c r="J154" s="82"/>
      <c r="K154" s="82"/>
      <c r="L154" s="119"/>
      <c r="M154" s="119"/>
      <c r="N154" s="136"/>
      <c r="O154" s="136"/>
      <c r="P154" s="136">
        <v>0</v>
      </c>
      <c r="Q154" s="136">
        <v>0</v>
      </c>
      <c r="R154" s="136">
        <v>0</v>
      </c>
      <c r="S154" s="136">
        <v>0</v>
      </c>
    </row>
    <row r="155" spans="1:19" ht="29" x14ac:dyDescent="0.35">
      <c r="A155" s="5" t="s">
        <v>75</v>
      </c>
      <c r="B155" s="82">
        <v>2204</v>
      </c>
      <c r="C155" s="82"/>
      <c r="D155" s="82"/>
      <c r="E155" s="82"/>
      <c r="F155" s="82"/>
      <c r="G155" s="82"/>
      <c r="H155" s="82"/>
      <c r="I155" s="82"/>
      <c r="J155" s="82"/>
      <c r="K155" s="82"/>
      <c r="L155" s="119"/>
      <c r="M155" s="119"/>
      <c r="N155" s="136"/>
      <c r="O155" s="136"/>
      <c r="P155" s="136">
        <v>0</v>
      </c>
      <c r="Q155" s="136">
        <v>0</v>
      </c>
      <c r="R155" s="136">
        <v>0</v>
      </c>
      <c r="S155" s="136">
        <v>0</v>
      </c>
    </row>
    <row r="156" spans="1:19" ht="58" x14ac:dyDescent="0.35">
      <c r="A156" s="5" t="s">
        <v>76</v>
      </c>
      <c r="B156" s="82">
        <v>2205</v>
      </c>
      <c r="C156" s="82"/>
      <c r="D156" s="82"/>
      <c r="E156" s="82"/>
      <c r="F156" s="82"/>
      <c r="G156" s="82"/>
      <c r="H156" s="82"/>
      <c r="I156" s="82"/>
      <c r="J156" s="82"/>
      <c r="K156" s="82"/>
      <c r="L156" s="119"/>
      <c r="M156" s="119"/>
      <c r="N156" s="136"/>
      <c r="O156" s="136"/>
      <c r="P156" s="136">
        <v>0</v>
      </c>
      <c r="Q156" s="136">
        <v>0</v>
      </c>
      <c r="R156" s="136">
        <v>0</v>
      </c>
      <c r="S156" s="136">
        <v>0</v>
      </c>
    </row>
    <row r="157" spans="1:19" ht="72.5" x14ac:dyDescent="0.35">
      <c r="A157" s="5" t="s">
        <v>77</v>
      </c>
      <c r="B157" s="82">
        <v>2206</v>
      </c>
      <c r="C157" s="82"/>
      <c r="D157" s="82"/>
      <c r="E157" s="82"/>
      <c r="F157" s="82"/>
      <c r="G157" s="82"/>
      <c r="H157" s="82"/>
      <c r="I157" s="82"/>
      <c r="J157" s="82"/>
      <c r="K157" s="82"/>
      <c r="L157" s="119"/>
      <c r="M157" s="119"/>
      <c r="N157" s="136"/>
      <c r="O157" s="136"/>
      <c r="P157" s="136">
        <v>0</v>
      </c>
      <c r="Q157" s="136">
        <v>0</v>
      </c>
      <c r="R157" s="136">
        <v>0</v>
      </c>
      <c r="S157" s="136">
        <v>0</v>
      </c>
    </row>
    <row r="158" spans="1:19" ht="15.5" x14ac:dyDescent="0.35">
      <c r="A158" s="5" t="s">
        <v>78</v>
      </c>
      <c r="B158" s="82">
        <v>2207</v>
      </c>
      <c r="C158" s="82"/>
      <c r="D158" s="82"/>
      <c r="E158" s="82"/>
      <c r="F158" s="82"/>
      <c r="G158" s="82"/>
      <c r="H158" s="82"/>
      <c r="I158" s="82"/>
      <c r="J158" s="82"/>
      <c r="K158" s="82"/>
      <c r="L158" s="119"/>
      <c r="M158" s="119"/>
      <c r="N158" s="136"/>
      <c r="O158" s="136"/>
      <c r="P158" s="136">
        <v>0</v>
      </c>
      <c r="Q158" s="136">
        <v>0</v>
      </c>
      <c r="R158" s="136">
        <v>0</v>
      </c>
      <c r="S158" s="136">
        <v>0</v>
      </c>
    </row>
    <row r="159" spans="1:19" ht="250.5" customHeight="1" x14ac:dyDescent="0.35">
      <c r="A159" s="5" t="s">
        <v>79</v>
      </c>
      <c r="B159" s="82">
        <v>2208</v>
      </c>
      <c r="C159" s="82"/>
      <c r="D159" s="82"/>
      <c r="E159" s="82"/>
      <c r="F159" s="82"/>
      <c r="G159" s="82"/>
      <c r="H159" s="82"/>
      <c r="I159" s="22" t="s">
        <v>126</v>
      </c>
      <c r="J159" s="22" t="s">
        <v>127</v>
      </c>
      <c r="K159" s="22">
        <v>41640</v>
      </c>
      <c r="L159" s="119" t="s">
        <v>310</v>
      </c>
      <c r="M159" s="119" t="s">
        <v>521</v>
      </c>
      <c r="N159" s="136">
        <v>3847.1</v>
      </c>
      <c r="O159" s="136">
        <v>3847.1</v>
      </c>
      <c r="P159" s="136">
        <v>5000</v>
      </c>
      <c r="Q159" s="136">
        <v>0</v>
      </c>
      <c r="R159" s="136">
        <v>0</v>
      </c>
      <c r="S159" s="136">
        <v>0</v>
      </c>
    </row>
    <row r="160" spans="1:19" ht="101" customHeight="1" x14ac:dyDescent="0.35">
      <c r="A160" s="5" t="s">
        <v>80</v>
      </c>
      <c r="B160" s="82">
        <v>2209</v>
      </c>
      <c r="C160" s="82"/>
      <c r="D160" s="82"/>
      <c r="E160" s="82"/>
      <c r="F160" s="82"/>
      <c r="G160" s="82"/>
      <c r="H160" s="82"/>
      <c r="I160" s="81"/>
      <c r="J160" s="81"/>
      <c r="K160" s="81"/>
      <c r="L160" s="119"/>
      <c r="M160" s="119"/>
      <c r="N160" s="136"/>
      <c r="O160" s="136"/>
      <c r="P160" s="136">
        <v>0</v>
      </c>
      <c r="Q160" s="136">
        <v>0</v>
      </c>
      <c r="R160" s="136">
        <v>0</v>
      </c>
      <c r="S160" s="136">
        <v>0</v>
      </c>
    </row>
    <row r="161" spans="1:19" ht="116" x14ac:dyDescent="0.35">
      <c r="A161" s="5" t="s">
        <v>81</v>
      </c>
      <c r="B161" s="82">
        <v>2210</v>
      </c>
      <c r="C161" s="82"/>
      <c r="D161" s="82"/>
      <c r="E161" s="82"/>
      <c r="F161" s="82"/>
      <c r="G161" s="82"/>
      <c r="H161" s="82"/>
      <c r="I161" s="82"/>
      <c r="J161" s="82"/>
      <c r="K161" s="82"/>
      <c r="L161" s="119"/>
      <c r="M161" s="119"/>
      <c r="N161" s="136"/>
      <c r="O161" s="136"/>
      <c r="P161" s="136">
        <v>0</v>
      </c>
      <c r="Q161" s="136">
        <v>0</v>
      </c>
      <c r="R161" s="136">
        <v>0</v>
      </c>
      <c r="S161" s="136">
        <v>0</v>
      </c>
    </row>
    <row r="162" spans="1:19" ht="48" customHeight="1" x14ac:dyDescent="0.35">
      <c r="A162" s="5" t="s">
        <v>82</v>
      </c>
      <c r="B162" s="82">
        <v>2211</v>
      </c>
      <c r="C162" s="82"/>
      <c r="D162" s="82"/>
      <c r="E162" s="82"/>
      <c r="F162" s="82"/>
      <c r="G162" s="82"/>
      <c r="H162" s="82"/>
      <c r="I162" s="82"/>
      <c r="J162" s="82"/>
      <c r="K162" s="82"/>
      <c r="L162" s="119"/>
      <c r="M162" s="119"/>
      <c r="N162" s="136"/>
      <c r="O162" s="136"/>
      <c r="P162" s="136">
        <v>0</v>
      </c>
      <c r="Q162" s="136">
        <v>0</v>
      </c>
      <c r="R162" s="136">
        <v>0</v>
      </c>
      <c r="S162" s="136">
        <v>0</v>
      </c>
    </row>
    <row r="163" spans="1:19" ht="72.5" x14ac:dyDescent="0.35">
      <c r="A163" s="5" t="s">
        <v>83</v>
      </c>
      <c r="B163" s="82">
        <v>2212</v>
      </c>
      <c r="C163" s="82"/>
      <c r="D163" s="82"/>
      <c r="E163" s="82"/>
      <c r="F163" s="82"/>
      <c r="G163" s="82"/>
      <c r="H163" s="82"/>
      <c r="I163" s="82"/>
      <c r="J163" s="82"/>
      <c r="K163" s="82"/>
      <c r="L163" s="119"/>
      <c r="M163" s="119"/>
      <c r="N163" s="136"/>
      <c r="O163" s="136"/>
      <c r="P163" s="136">
        <v>0</v>
      </c>
      <c r="Q163" s="136">
        <v>0</v>
      </c>
      <c r="R163" s="136">
        <v>0</v>
      </c>
      <c r="S163" s="136">
        <v>0</v>
      </c>
    </row>
    <row r="164" spans="1:19" ht="116" x14ac:dyDescent="0.35">
      <c r="A164" s="5" t="s">
        <v>84</v>
      </c>
      <c r="B164" s="82">
        <v>2213</v>
      </c>
      <c r="C164" s="82"/>
      <c r="D164" s="82"/>
      <c r="E164" s="82"/>
      <c r="F164" s="82" t="s">
        <v>320</v>
      </c>
      <c r="G164" s="82" t="s">
        <v>321</v>
      </c>
      <c r="H164" s="10">
        <v>39083</v>
      </c>
      <c r="I164" s="10"/>
      <c r="J164" s="10"/>
      <c r="K164" s="10"/>
      <c r="L164" s="119" t="s">
        <v>520</v>
      </c>
      <c r="M164" s="119" t="s">
        <v>521</v>
      </c>
      <c r="N164" s="136">
        <v>20216.8</v>
      </c>
      <c r="O164" s="136">
        <v>20216.7</v>
      </c>
      <c r="P164" s="136">
        <v>5000</v>
      </c>
      <c r="Q164" s="136">
        <v>10000</v>
      </c>
      <c r="R164" s="136">
        <v>10000</v>
      </c>
      <c r="S164" s="136">
        <v>10000</v>
      </c>
    </row>
    <row r="165" spans="1:19" ht="145" x14ac:dyDescent="0.35">
      <c r="A165" s="5" t="s">
        <v>85</v>
      </c>
      <c r="B165" s="82">
        <v>2214</v>
      </c>
      <c r="C165" s="82" t="s">
        <v>298</v>
      </c>
      <c r="D165" s="82" t="s">
        <v>295</v>
      </c>
      <c r="E165" s="82" t="s">
        <v>376</v>
      </c>
      <c r="F165" s="82" t="s">
        <v>217</v>
      </c>
      <c r="G165" s="82" t="s">
        <v>295</v>
      </c>
      <c r="H165" s="82" t="s">
        <v>375</v>
      </c>
      <c r="I165" s="73" t="s">
        <v>124</v>
      </c>
      <c r="J165" s="73" t="s">
        <v>339</v>
      </c>
      <c r="K165" s="73" t="s">
        <v>161</v>
      </c>
      <c r="L165" s="119" t="s">
        <v>261</v>
      </c>
      <c r="M165" s="119" t="s">
        <v>319</v>
      </c>
      <c r="N165" s="136">
        <v>3623.2</v>
      </c>
      <c r="O165" s="136">
        <v>3433.2</v>
      </c>
      <c r="P165" s="136">
        <v>2000</v>
      </c>
      <c r="Q165" s="136">
        <v>2000</v>
      </c>
      <c r="R165" s="136">
        <v>2000</v>
      </c>
      <c r="S165" s="136">
        <v>2000</v>
      </c>
    </row>
    <row r="166" spans="1:19" ht="15.5" x14ac:dyDescent="0.35">
      <c r="A166" s="5" t="s">
        <v>72</v>
      </c>
      <c r="B166" s="82">
        <v>2215</v>
      </c>
      <c r="C166" s="82"/>
      <c r="D166" s="82"/>
      <c r="E166" s="82"/>
      <c r="F166" s="82"/>
      <c r="G166" s="82"/>
      <c r="H166" s="82"/>
      <c r="I166" s="74"/>
      <c r="J166" s="74"/>
      <c r="K166" s="74"/>
      <c r="L166" s="119"/>
      <c r="M166" s="119"/>
      <c r="N166" s="136"/>
      <c r="O166" s="136"/>
      <c r="P166" s="136">
        <v>0</v>
      </c>
      <c r="Q166" s="136">
        <v>0</v>
      </c>
      <c r="R166" s="136">
        <v>0</v>
      </c>
      <c r="S166" s="136">
        <v>0</v>
      </c>
    </row>
    <row r="167" spans="1:19" ht="15.5" x14ac:dyDescent="0.35">
      <c r="A167" s="5" t="s">
        <v>72</v>
      </c>
      <c r="B167" s="82">
        <v>2216</v>
      </c>
      <c r="C167" s="82"/>
      <c r="D167" s="82"/>
      <c r="E167" s="82"/>
      <c r="F167" s="82"/>
      <c r="G167" s="82"/>
      <c r="H167" s="82"/>
      <c r="I167" s="82"/>
      <c r="J167" s="82"/>
      <c r="K167" s="82"/>
      <c r="L167" s="119"/>
      <c r="M167" s="119"/>
      <c r="N167" s="136"/>
      <c r="O167" s="136"/>
      <c r="P167" s="136">
        <v>0</v>
      </c>
      <c r="Q167" s="136">
        <v>0</v>
      </c>
      <c r="R167" s="136">
        <v>0</v>
      </c>
      <c r="S167" s="136">
        <v>0</v>
      </c>
    </row>
    <row r="168" spans="1:19" ht="15.5" x14ac:dyDescent="0.35">
      <c r="A168" s="5" t="s">
        <v>72</v>
      </c>
      <c r="B168" s="82" t="s">
        <v>72</v>
      </c>
      <c r="C168" s="82"/>
      <c r="D168" s="82"/>
      <c r="E168" s="82"/>
      <c r="F168" s="82"/>
      <c r="G168" s="82"/>
      <c r="H168" s="82"/>
      <c r="I168" s="82"/>
      <c r="J168" s="82"/>
      <c r="K168" s="82"/>
      <c r="L168" s="119"/>
      <c r="M168" s="119"/>
      <c r="N168" s="136"/>
      <c r="O168" s="136"/>
      <c r="P168" s="136">
        <v>0</v>
      </c>
      <c r="Q168" s="136">
        <v>0</v>
      </c>
      <c r="R168" s="136">
        <v>0</v>
      </c>
      <c r="S168" s="136">
        <v>0</v>
      </c>
    </row>
    <row r="169" spans="1:19" ht="15.5" x14ac:dyDescent="0.35">
      <c r="A169" s="5" t="s">
        <v>72</v>
      </c>
      <c r="B169" s="82">
        <v>2299</v>
      </c>
      <c r="C169" s="82"/>
      <c r="D169" s="82"/>
      <c r="E169" s="82"/>
      <c r="F169" s="82"/>
      <c r="G169" s="82"/>
      <c r="H169" s="82"/>
      <c r="I169" s="82"/>
      <c r="J169" s="82"/>
      <c r="K169" s="82"/>
      <c r="L169" s="119"/>
      <c r="M169" s="119"/>
      <c r="N169" s="136"/>
      <c r="O169" s="136"/>
      <c r="P169" s="136">
        <v>0</v>
      </c>
      <c r="Q169" s="136">
        <v>0</v>
      </c>
      <c r="R169" s="136">
        <v>0</v>
      </c>
      <c r="S169" s="136">
        <v>0</v>
      </c>
    </row>
    <row r="170" spans="1:19" ht="116" x14ac:dyDescent="0.35">
      <c r="A170" s="5" t="s">
        <v>254</v>
      </c>
      <c r="B170" s="82">
        <v>2300</v>
      </c>
      <c r="C170" s="82" t="s">
        <v>412</v>
      </c>
      <c r="D170" s="82" t="s">
        <v>412</v>
      </c>
      <c r="E170" s="82" t="s">
        <v>412</v>
      </c>
      <c r="F170" s="82" t="s">
        <v>412</v>
      </c>
      <c r="G170" s="82" t="s">
        <v>412</v>
      </c>
      <c r="H170" s="82" t="s">
        <v>412</v>
      </c>
      <c r="I170" s="82"/>
      <c r="J170" s="82"/>
      <c r="K170" s="82"/>
      <c r="L170" s="119" t="s">
        <v>412</v>
      </c>
      <c r="M170" s="119" t="s">
        <v>412</v>
      </c>
      <c r="N170" s="136"/>
      <c r="O170" s="136"/>
      <c r="P170" s="136">
        <v>0</v>
      </c>
      <c r="Q170" s="136">
        <v>0</v>
      </c>
      <c r="R170" s="136">
        <v>0</v>
      </c>
      <c r="S170" s="136">
        <v>0</v>
      </c>
    </row>
    <row r="171" spans="1:19" ht="15.5" x14ac:dyDescent="0.35">
      <c r="A171" s="5" t="s">
        <v>72</v>
      </c>
      <c r="B171" s="82">
        <v>2301</v>
      </c>
      <c r="C171" s="82"/>
      <c r="D171" s="82"/>
      <c r="E171" s="82"/>
      <c r="F171" s="82"/>
      <c r="G171" s="82"/>
      <c r="H171" s="82"/>
      <c r="I171" s="82"/>
      <c r="J171" s="82"/>
      <c r="K171" s="82"/>
      <c r="L171" s="119"/>
      <c r="M171" s="119"/>
      <c r="N171" s="136"/>
      <c r="O171" s="136"/>
      <c r="P171" s="136">
        <v>0</v>
      </c>
      <c r="Q171" s="136">
        <v>0</v>
      </c>
      <c r="R171" s="136">
        <v>0</v>
      </c>
      <c r="S171" s="136">
        <v>0</v>
      </c>
    </row>
    <row r="172" spans="1:19" ht="15.5" x14ac:dyDescent="0.35">
      <c r="A172" s="5" t="s">
        <v>72</v>
      </c>
      <c r="B172" s="82">
        <v>2302</v>
      </c>
      <c r="C172" s="82"/>
      <c r="D172" s="82"/>
      <c r="E172" s="82"/>
      <c r="F172" s="82"/>
      <c r="G172" s="82"/>
      <c r="H172" s="82"/>
      <c r="I172" s="82"/>
      <c r="J172" s="82"/>
      <c r="K172" s="82"/>
      <c r="L172" s="119"/>
      <c r="M172" s="119"/>
      <c r="N172" s="136"/>
      <c r="O172" s="136"/>
      <c r="P172" s="136">
        <v>0</v>
      </c>
      <c r="Q172" s="136">
        <v>0</v>
      </c>
      <c r="R172" s="136">
        <v>0</v>
      </c>
      <c r="S172" s="136">
        <v>0</v>
      </c>
    </row>
    <row r="173" spans="1:19" ht="15.5" x14ac:dyDescent="0.35">
      <c r="A173" s="5" t="s">
        <v>72</v>
      </c>
      <c r="B173" s="82" t="s">
        <v>72</v>
      </c>
      <c r="C173" s="82"/>
      <c r="D173" s="82"/>
      <c r="E173" s="82"/>
      <c r="F173" s="82"/>
      <c r="G173" s="82"/>
      <c r="H173" s="82"/>
      <c r="I173" s="82"/>
      <c r="J173" s="82"/>
      <c r="K173" s="82"/>
      <c r="L173" s="119"/>
      <c r="M173" s="119"/>
      <c r="N173" s="136"/>
      <c r="O173" s="136"/>
      <c r="P173" s="136">
        <v>0</v>
      </c>
      <c r="Q173" s="136">
        <v>0</v>
      </c>
      <c r="R173" s="136">
        <v>0</v>
      </c>
      <c r="S173" s="136">
        <v>0</v>
      </c>
    </row>
    <row r="174" spans="1:19" ht="15.5" x14ac:dyDescent="0.35">
      <c r="A174" s="5" t="s">
        <v>72</v>
      </c>
      <c r="B174" s="82">
        <v>2399</v>
      </c>
      <c r="C174" s="82"/>
      <c r="D174" s="82"/>
      <c r="E174" s="82"/>
      <c r="F174" s="82"/>
      <c r="G174" s="82"/>
      <c r="H174" s="82"/>
      <c r="I174" s="82"/>
      <c r="J174" s="82"/>
      <c r="K174" s="82"/>
      <c r="L174" s="119"/>
      <c r="M174" s="119"/>
      <c r="N174" s="136"/>
      <c r="O174" s="136"/>
      <c r="P174" s="136">
        <v>0</v>
      </c>
      <c r="Q174" s="136">
        <v>0</v>
      </c>
      <c r="R174" s="136">
        <v>0</v>
      </c>
      <c r="S174" s="136">
        <v>0</v>
      </c>
    </row>
    <row r="175" spans="1:19" ht="101.5" x14ac:dyDescent="0.35">
      <c r="A175" s="5" t="s">
        <v>219</v>
      </c>
      <c r="B175" s="82">
        <v>2400</v>
      </c>
      <c r="C175" s="82" t="s">
        <v>412</v>
      </c>
      <c r="D175" s="82" t="s">
        <v>412</v>
      </c>
      <c r="E175" s="82" t="s">
        <v>412</v>
      </c>
      <c r="F175" s="82" t="s">
        <v>412</v>
      </c>
      <c r="G175" s="82" t="s">
        <v>412</v>
      </c>
      <c r="H175" s="82" t="s">
        <v>412</v>
      </c>
      <c r="I175" s="82"/>
      <c r="J175" s="82"/>
      <c r="K175" s="82"/>
      <c r="L175" s="119" t="s">
        <v>412</v>
      </c>
      <c r="M175" s="119" t="s">
        <v>412</v>
      </c>
      <c r="N175" s="136"/>
      <c r="O175" s="136"/>
      <c r="P175" s="136">
        <v>0</v>
      </c>
      <c r="Q175" s="136">
        <v>0</v>
      </c>
      <c r="R175" s="136">
        <v>0</v>
      </c>
      <c r="S175" s="136">
        <v>0</v>
      </c>
    </row>
    <row r="176" spans="1:19" ht="15.5" x14ac:dyDescent="0.35">
      <c r="A176" s="5" t="s">
        <v>72</v>
      </c>
      <c r="B176" s="82">
        <v>2401</v>
      </c>
      <c r="C176" s="82"/>
      <c r="D176" s="82"/>
      <c r="E176" s="82"/>
      <c r="F176" s="82"/>
      <c r="G176" s="82"/>
      <c r="H176" s="82"/>
      <c r="I176" s="82"/>
      <c r="J176" s="82"/>
      <c r="K176" s="82"/>
      <c r="L176" s="119"/>
      <c r="M176" s="119"/>
      <c r="N176" s="136"/>
      <c r="O176" s="136"/>
      <c r="P176" s="136">
        <v>0</v>
      </c>
      <c r="Q176" s="136">
        <v>0</v>
      </c>
      <c r="R176" s="136">
        <v>0</v>
      </c>
      <c r="S176" s="136">
        <v>0</v>
      </c>
    </row>
    <row r="177" spans="1:19" ht="15.5" x14ac:dyDescent="0.35">
      <c r="A177" s="5" t="s">
        <v>72</v>
      </c>
      <c r="B177" s="82">
        <v>2402</v>
      </c>
      <c r="C177" s="82"/>
      <c r="D177" s="82"/>
      <c r="E177" s="82"/>
      <c r="F177" s="82"/>
      <c r="G177" s="82"/>
      <c r="H177" s="82"/>
      <c r="I177" s="82"/>
      <c r="J177" s="82"/>
      <c r="K177" s="82"/>
      <c r="L177" s="119"/>
      <c r="M177" s="119"/>
      <c r="N177" s="136"/>
      <c r="O177" s="136"/>
      <c r="P177" s="136">
        <v>0</v>
      </c>
      <c r="Q177" s="136">
        <v>0</v>
      </c>
      <c r="R177" s="136">
        <v>0</v>
      </c>
      <c r="S177" s="136">
        <v>0</v>
      </c>
    </row>
    <row r="178" spans="1:19" ht="15.5" x14ac:dyDescent="0.35">
      <c r="A178" s="5" t="s">
        <v>72</v>
      </c>
      <c r="B178" s="82" t="s">
        <v>72</v>
      </c>
      <c r="C178" s="82"/>
      <c r="D178" s="82"/>
      <c r="E178" s="82"/>
      <c r="F178" s="82"/>
      <c r="G178" s="82"/>
      <c r="H178" s="82"/>
      <c r="I178" s="82"/>
      <c r="J178" s="82"/>
      <c r="K178" s="82"/>
      <c r="L178" s="119"/>
      <c r="M178" s="119"/>
      <c r="N178" s="136"/>
      <c r="O178" s="136"/>
      <c r="P178" s="136">
        <v>0</v>
      </c>
      <c r="Q178" s="136">
        <v>0</v>
      </c>
      <c r="R178" s="136">
        <v>0</v>
      </c>
      <c r="S178" s="136">
        <v>0</v>
      </c>
    </row>
    <row r="179" spans="1:19" ht="15.5" x14ac:dyDescent="0.35">
      <c r="A179" s="5" t="s">
        <v>72</v>
      </c>
      <c r="B179" s="82">
        <v>2499</v>
      </c>
      <c r="C179" s="82"/>
      <c r="D179" s="82"/>
      <c r="E179" s="82"/>
      <c r="F179" s="82"/>
      <c r="G179" s="82"/>
      <c r="H179" s="82"/>
      <c r="I179" s="82"/>
      <c r="J179" s="82"/>
      <c r="K179" s="82"/>
      <c r="L179" s="119"/>
      <c r="M179" s="119"/>
      <c r="N179" s="136"/>
      <c r="O179" s="136"/>
      <c r="P179" s="136">
        <v>0</v>
      </c>
      <c r="Q179" s="136">
        <v>0</v>
      </c>
      <c r="R179" s="136">
        <v>0</v>
      </c>
      <c r="S179" s="136">
        <v>0</v>
      </c>
    </row>
    <row r="180" spans="1:19" ht="159.5" x14ac:dyDescent="0.35">
      <c r="A180" s="123" t="s">
        <v>226</v>
      </c>
      <c r="B180" s="82">
        <v>2500</v>
      </c>
      <c r="C180" s="82" t="s">
        <v>412</v>
      </c>
      <c r="D180" s="82" t="s">
        <v>412</v>
      </c>
      <c r="E180" s="82" t="s">
        <v>412</v>
      </c>
      <c r="F180" s="82" t="s">
        <v>412</v>
      </c>
      <c r="G180" s="82" t="s">
        <v>412</v>
      </c>
      <c r="H180" s="82" t="s">
        <v>412</v>
      </c>
      <c r="I180" s="82"/>
      <c r="J180" s="82"/>
      <c r="K180" s="82"/>
      <c r="L180" s="119" t="s">
        <v>412</v>
      </c>
      <c r="M180" s="119" t="s">
        <v>412</v>
      </c>
      <c r="N180" s="136">
        <f t="shared" ref="N180:S180" si="5">N181+N289</f>
        <v>3075134.7</v>
      </c>
      <c r="O180" s="136">
        <f t="shared" si="5"/>
        <v>3070344.8</v>
      </c>
      <c r="P180" s="136">
        <f t="shared" si="5"/>
        <v>3053539</v>
      </c>
      <c r="Q180" s="136">
        <f t="shared" si="5"/>
        <v>3056929.0000000005</v>
      </c>
      <c r="R180" s="136">
        <f t="shared" si="5"/>
        <v>3061045.5000000005</v>
      </c>
      <c r="S180" s="136">
        <f t="shared" si="5"/>
        <v>3061045.5000000005</v>
      </c>
    </row>
    <row r="181" spans="1:19" ht="43.5" x14ac:dyDescent="0.35">
      <c r="A181" s="5" t="s">
        <v>146</v>
      </c>
      <c r="B181" s="82">
        <v>2501</v>
      </c>
      <c r="C181" s="82" t="s">
        <v>412</v>
      </c>
      <c r="D181" s="82" t="s">
        <v>412</v>
      </c>
      <c r="E181" s="82" t="s">
        <v>412</v>
      </c>
      <c r="F181" s="82" t="s">
        <v>412</v>
      </c>
      <c r="G181" s="82" t="s">
        <v>412</v>
      </c>
      <c r="H181" s="82" t="s">
        <v>412</v>
      </c>
      <c r="I181" s="82"/>
      <c r="J181" s="82"/>
      <c r="K181" s="82"/>
      <c r="L181" s="119" t="s">
        <v>412</v>
      </c>
      <c r="M181" s="119" t="s">
        <v>412</v>
      </c>
      <c r="N181" s="136">
        <f>N182+N183+N184+N185+N186+N187+N188+N189+N190+N191+N192+N193+N194+N195+N196+N197+N198+N199+N200+N201+N202+N203+N204+N205+N206+N207+N208+N209+N210+N211+N212+N213+N214+N215+N216+N217+N218+N219+N220+N221+N222+N223+N224+N225+N226+N227+N228+N229+N230+N231+N232+N233+N234+N235+N236+N237+N238+N239+N240+N241+N242+N243+N244+N245+N246+N247+N248+N249+N250+N251+N252+N253+N254+N255+N256+N257+N258+N259+N260+N261+N262+N263+N264+N265+N266+N267+N268+N269+N270+N271+N272+N273+N274+N275+N276+N277+N278+N279+N280+N281+N282+N283+N284+N285+N286+N287+N288</f>
        <v>3075134.7</v>
      </c>
      <c r="O181" s="136">
        <f t="shared" ref="O181:S181" si="6">O182+O183+O184+O185+O186+O187+O188+O189+O190+O191+O192+O193+O194+O195+O196+O197+O198+O199+O200+O201+O202+O203+O204+O205+O206+O207+O208+O209+O210+O211+O212+O213+O214+O215+O216+O217+O218+O219+O220+O221+O222+O223+O224+O225+O226+O227+O228+O229+O230+O231+O232+O233+O234+O235+O236+O237+O238+O239+O240+O241+O242+O243+O244+O245+O246+O247+O248+O249+O250+O251+O252+O253+O254+O255+O256+O257+O258+O259+O260+O261+O262+O263+O264+O265+O266+O267+O268+O269+O270+O271+O272+O273+O274+O275+O276+O277+O278+O279+O280+O281+O282+O283+O284+O285+O286+O287+O288</f>
        <v>3070344.8</v>
      </c>
      <c r="P181" s="136">
        <f t="shared" si="6"/>
        <v>3053539</v>
      </c>
      <c r="Q181" s="136">
        <f t="shared" si="6"/>
        <v>3056929.0000000005</v>
      </c>
      <c r="R181" s="136">
        <f t="shared" si="6"/>
        <v>3061045.5000000005</v>
      </c>
      <c r="S181" s="136">
        <f t="shared" si="6"/>
        <v>3061045.5000000005</v>
      </c>
    </row>
    <row r="182" spans="1:19" ht="171" customHeight="1" x14ac:dyDescent="0.35">
      <c r="A182" s="31" t="s">
        <v>86</v>
      </c>
      <c r="B182" s="20">
        <v>2502</v>
      </c>
      <c r="C182" s="103" t="s">
        <v>54</v>
      </c>
      <c r="D182" s="103" t="s">
        <v>55</v>
      </c>
      <c r="E182" s="111" t="s">
        <v>56</v>
      </c>
      <c r="F182" s="103" t="s">
        <v>57</v>
      </c>
      <c r="G182" s="103" t="s">
        <v>58</v>
      </c>
      <c r="H182" s="111" t="s">
        <v>59</v>
      </c>
      <c r="I182" s="93" t="s">
        <v>124</v>
      </c>
      <c r="J182" s="93" t="s">
        <v>335</v>
      </c>
      <c r="K182" s="93" t="s">
        <v>161</v>
      </c>
      <c r="L182" s="119" t="s">
        <v>306</v>
      </c>
      <c r="M182" s="119" t="s">
        <v>261</v>
      </c>
      <c r="N182" s="160">
        <v>11125.5</v>
      </c>
      <c r="O182" s="160">
        <v>11125.5</v>
      </c>
      <c r="P182" s="136">
        <v>10802.1</v>
      </c>
      <c r="Q182" s="136">
        <v>10802.1</v>
      </c>
      <c r="R182" s="136">
        <v>10802.1</v>
      </c>
      <c r="S182" s="136">
        <v>10802.1</v>
      </c>
    </row>
    <row r="183" spans="1:19" ht="360.5" customHeight="1" x14ac:dyDescent="0.35">
      <c r="A183" s="31" t="s">
        <v>87</v>
      </c>
      <c r="B183" s="20">
        <v>2503</v>
      </c>
      <c r="C183" s="33" t="s">
        <v>453</v>
      </c>
      <c r="D183" s="33" t="s">
        <v>295</v>
      </c>
      <c r="E183" s="34" t="s">
        <v>454</v>
      </c>
      <c r="F183" s="33" t="s">
        <v>455</v>
      </c>
      <c r="G183" s="33" t="s">
        <v>295</v>
      </c>
      <c r="H183" s="33" t="s">
        <v>456</v>
      </c>
      <c r="I183" s="93" t="s">
        <v>124</v>
      </c>
      <c r="J183" s="93" t="s">
        <v>335</v>
      </c>
      <c r="K183" s="93" t="s">
        <v>161</v>
      </c>
      <c r="L183" s="119" t="s">
        <v>521</v>
      </c>
      <c r="M183" s="119" t="s">
        <v>520</v>
      </c>
      <c r="N183" s="137">
        <v>991.1</v>
      </c>
      <c r="O183" s="137">
        <v>991.1</v>
      </c>
      <c r="P183" s="136"/>
      <c r="Q183" s="136"/>
      <c r="R183" s="136"/>
      <c r="S183" s="136"/>
    </row>
    <row r="184" spans="1:19" ht="58" x14ac:dyDescent="0.35">
      <c r="A184" s="5" t="s">
        <v>88</v>
      </c>
      <c r="B184" s="82">
        <v>2504</v>
      </c>
      <c r="C184" s="82"/>
      <c r="D184" s="82"/>
      <c r="E184" s="82"/>
      <c r="F184" s="82"/>
      <c r="G184" s="82"/>
      <c r="H184" s="82"/>
      <c r="I184" s="82"/>
      <c r="J184" s="82"/>
      <c r="K184" s="82"/>
      <c r="L184" s="119"/>
      <c r="M184" s="119"/>
      <c r="N184" s="136"/>
      <c r="O184" s="136"/>
      <c r="P184" s="136">
        <v>0</v>
      </c>
      <c r="Q184" s="136">
        <v>0</v>
      </c>
      <c r="R184" s="136">
        <v>0</v>
      </c>
      <c r="S184" s="136">
        <v>0</v>
      </c>
    </row>
    <row r="185" spans="1:19" ht="29" x14ac:dyDescent="0.35">
      <c r="A185" s="5" t="s">
        <v>89</v>
      </c>
      <c r="B185" s="82">
        <v>2505</v>
      </c>
      <c r="C185" s="82"/>
      <c r="D185" s="82"/>
      <c r="E185" s="82"/>
      <c r="F185" s="82"/>
      <c r="G185" s="82"/>
      <c r="H185" s="82"/>
      <c r="I185" s="82"/>
      <c r="J185" s="82"/>
      <c r="K185" s="82"/>
      <c r="L185" s="119"/>
      <c r="M185" s="119"/>
      <c r="N185" s="136"/>
      <c r="O185" s="136"/>
      <c r="P185" s="136">
        <v>0</v>
      </c>
      <c r="Q185" s="136">
        <v>0</v>
      </c>
      <c r="R185" s="136">
        <v>0</v>
      </c>
      <c r="S185" s="136">
        <v>0</v>
      </c>
    </row>
    <row r="186" spans="1:19" ht="101.5" x14ac:dyDescent="0.35">
      <c r="A186" s="5" t="s">
        <v>379</v>
      </c>
      <c r="B186" s="82">
        <v>2506</v>
      </c>
      <c r="C186" s="82"/>
      <c r="D186" s="82"/>
      <c r="E186" s="82"/>
      <c r="F186" s="82"/>
      <c r="G186" s="82"/>
      <c r="H186" s="82"/>
      <c r="I186" s="82"/>
      <c r="J186" s="82"/>
      <c r="K186" s="82"/>
      <c r="L186" s="119"/>
      <c r="M186" s="119"/>
      <c r="N186" s="136"/>
      <c r="O186" s="136"/>
      <c r="P186" s="136">
        <v>0</v>
      </c>
      <c r="Q186" s="136">
        <v>0</v>
      </c>
      <c r="R186" s="136">
        <v>0</v>
      </c>
      <c r="S186" s="136">
        <v>0</v>
      </c>
    </row>
    <row r="187" spans="1:19" ht="58" x14ac:dyDescent="0.35">
      <c r="A187" s="5" t="s">
        <v>380</v>
      </c>
      <c r="B187" s="82">
        <v>2507</v>
      </c>
      <c r="C187" s="82"/>
      <c r="D187" s="82"/>
      <c r="E187" s="82"/>
      <c r="F187" s="82"/>
      <c r="G187" s="82"/>
      <c r="H187" s="82"/>
      <c r="I187" s="82"/>
      <c r="J187" s="82"/>
      <c r="K187" s="82"/>
      <c r="L187" s="119"/>
      <c r="M187" s="119"/>
      <c r="N187" s="136"/>
      <c r="O187" s="136"/>
      <c r="P187" s="136">
        <v>0</v>
      </c>
      <c r="Q187" s="136">
        <v>0</v>
      </c>
      <c r="R187" s="136">
        <v>0</v>
      </c>
      <c r="S187" s="136">
        <v>0</v>
      </c>
    </row>
    <row r="188" spans="1:19" ht="72.5" x14ac:dyDescent="0.35">
      <c r="A188" s="5" t="s">
        <v>381</v>
      </c>
      <c r="B188" s="82">
        <v>2508</v>
      </c>
      <c r="C188" s="82"/>
      <c r="D188" s="82"/>
      <c r="E188" s="82"/>
      <c r="F188" s="82"/>
      <c r="G188" s="82"/>
      <c r="H188" s="82"/>
      <c r="I188" s="82"/>
      <c r="J188" s="82"/>
      <c r="K188" s="82"/>
      <c r="L188" s="119"/>
      <c r="M188" s="119"/>
      <c r="N188" s="136"/>
      <c r="O188" s="136"/>
      <c r="P188" s="136">
        <v>0</v>
      </c>
      <c r="Q188" s="136">
        <v>0</v>
      </c>
      <c r="R188" s="136">
        <v>0</v>
      </c>
      <c r="S188" s="136">
        <v>0</v>
      </c>
    </row>
    <row r="189" spans="1:19" ht="58" x14ac:dyDescent="0.35">
      <c r="A189" s="5" t="s">
        <v>382</v>
      </c>
      <c r="B189" s="82">
        <v>2509</v>
      </c>
      <c r="C189" s="82"/>
      <c r="D189" s="82"/>
      <c r="E189" s="82"/>
      <c r="F189" s="82"/>
      <c r="G189" s="82"/>
      <c r="H189" s="82"/>
      <c r="I189" s="82"/>
      <c r="J189" s="82"/>
      <c r="K189" s="82"/>
      <c r="L189" s="119"/>
      <c r="M189" s="119"/>
      <c r="N189" s="136"/>
      <c r="O189" s="136"/>
      <c r="P189" s="136">
        <v>0</v>
      </c>
      <c r="Q189" s="136">
        <v>0</v>
      </c>
      <c r="R189" s="136">
        <v>0</v>
      </c>
      <c r="S189" s="136">
        <v>0</v>
      </c>
    </row>
    <row r="190" spans="1:19" ht="58" x14ac:dyDescent="0.35">
      <c r="A190" s="5" t="s">
        <v>383</v>
      </c>
      <c r="B190" s="82">
        <v>2510</v>
      </c>
      <c r="C190" s="82"/>
      <c r="D190" s="82"/>
      <c r="E190" s="82"/>
      <c r="F190" s="82"/>
      <c r="G190" s="82"/>
      <c r="H190" s="82"/>
      <c r="I190" s="82"/>
      <c r="J190" s="82"/>
      <c r="K190" s="82"/>
      <c r="L190" s="119"/>
      <c r="M190" s="119"/>
      <c r="N190" s="136"/>
      <c r="O190" s="136"/>
      <c r="P190" s="136">
        <v>0</v>
      </c>
      <c r="Q190" s="136">
        <v>0</v>
      </c>
      <c r="R190" s="136">
        <v>0</v>
      </c>
      <c r="S190" s="136">
        <v>0</v>
      </c>
    </row>
    <row r="191" spans="1:19" ht="159.5" x14ac:dyDescent="0.35">
      <c r="A191" s="5" t="s">
        <v>384</v>
      </c>
      <c r="B191" s="82">
        <v>2511</v>
      </c>
      <c r="C191" s="82"/>
      <c r="D191" s="82"/>
      <c r="E191" s="82"/>
      <c r="F191" s="82"/>
      <c r="G191" s="82"/>
      <c r="H191" s="82"/>
      <c r="I191" s="82"/>
      <c r="J191" s="82"/>
      <c r="K191" s="82"/>
      <c r="L191" s="119"/>
      <c r="M191" s="119"/>
      <c r="N191" s="136"/>
      <c r="O191" s="136"/>
      <c r="P191" s="136">
        <v>0</v>
      </c>
      <c r="Q191" s="136">
        <v>0</v>
      </c>
      <c r="R191" s="136">
        <v>0</v>
      </c>
      <c r="S191" s="136">
        <v>0</v>
      </c>
    </row>
    <row r="192" spans="1:19" ht="145" x14ac:dyDescent="0.35">
      <c r="A192" s="5" t="s">
        <v>385</v>
      </c>
      <c r="B192" s="82">
        <v>2512</v>
      </c>
      <c r="C192" s="82"/>
      <c r="D192" s="82"/>
      <c r="E192" s="82"/>
      <c r="F192" s="82"/>
      <c r="G192" s="82"/>
      <c r="H192" s="82"/>
      <c r="I192" s="82"/>
      <c r="J192" s="82"/>
      <c r="K192" s="82"/>
      <c r="L192" s="119"/>
      <c r="M192" s="119"/>
      <c r="N192" s="136"/>
      <c r="O192" s="136"/>
      <c r="P192" s="136">
        <v>0</v>
      </c>
      <c r="Q192" s="136">
        <v>0</v>
      </c>
      <c r="R192" s="136">
        <v>0</v>
      </c>
      <c r="S192" s="136">
        <v>0</v>
      </c>
    </row>
    <row r="193" spans="1:20" ht="261" x14ac:dyDescent="0.35">
      <c r="A193" s="5" t="s">
        <v>386</v>
      </c>
      <c r="B193" s="82">
        <v>2513</v>
      </c>
      <c r="C193" s="82"/>
      <c r="D193" s="82"/>
      <c r="E193" s="82"/>
      <c r="F193" s="82"/>
      <c r="G193" s="82"/>
      <c r="H193" s="82"/>
      <c r="I193" s="82"/>
      <c r="J193" s="82"/>
      <c r="K193" s="82"/>
      <c r="L193" s="119"/>
      <c r="M193" s="119"/>
      <c r="N193" s="136"/>
      <c r="O193" s="136"/>
      <c r="P193" s="136">
        <v>0</v>
      </c>
      <c r="Q193" s="136">
        <v>0</v>
      </c>
      <c r="R193" s="136">
        <v>0</v>
      </c>
      <c r="S193" s="136">
        <v>0</v>
      </c>
    </row>
    <row r="194" spans="1:20" ht="333.5" x14ac:dyDescent="0.35">
      <c r="A194" s="5" t="s">
        <v>60</v>
      </c>
      <c r="B194" s="82">
        <v>2514</v>
      </c>
      <c r="C194" s="82"/>
      <c r="D194" s="82"/>
      <c r="E194" s="82"/>
      <c r="F194" s="82"/>
      <c r="G194" s="82"/>
      <c r="H194" s="82"/>
      <c r="I194" s="82"/>
      <c r="J194" s="82"/>
      <c r="K194" s="82"/>
      <c r="L194" s="119"/>
      <c r="M194" s="119"/>
      <c r="N194" s="136"/>
      <c r="O194" s="136"/>
      <c r="P194" s="136">
        <v>0</v>
      </c>
      <c r="Q194" s="136">
        <v>0</v>
      </c>
      <c r="R194" s="136">
        <v>0</v>
      </c>
      <c r="S194" s="136">
        <v>0</v>
      </c>
    </row>
    <row r="195" spans="1:20" ht="87" x14ac:dyDescent="0.35">
      <c r="A195" s="5" t="s">
        <v>61</v>
      </c>
      <c r="B195" s="82">
        <v>2515</v>
      </c>
      <c r="C195" s="82"/>
      <c r="D195" s="82"/>
      <c r="E195" s="82"/>
      <c r="F195" s="82"/>
      <c r="G195" s="82"/>
      <c r="H195" s="82"/>
      <c r="I195" s="82"/>
      <c r="J195" s="82"/>
      <c r="K195" s="82"/>
      <c r="L195" s="119"/>
      <c r="M195" s="119"/>
      <c r="N195" s="136"/>
      <c r="O195" s="136"/>
      <c r="P195" s="136">
        <v>0</v>
      </c>
      <c r="Q195" s="136">
        <v>0</v>
      </c>
      <c r="R195" s="136">
        <v>0</v>
      </c>
      <c r="S195" s="136">
        <v>0</v>
      </c>
    </row>
    <row r="196" spans="1:20" ht="43.5" x14ac:dyDescent="0.35">
      <c r="A196" s="5" t="s">
        <v>62</v>
      </c>
      <c r="B196" s="82">
        <v>2516</v>
      </c>
      <c r="C196" s="82"/>
      <c r="D196" s="82"/>
      <c r="E196" s="82"/>
      <c r="F196" s="82"/>
      <c r="G196" s="82"/>
      <c r="H196" s="82"/>
      <c r="I196" s="82"/>
      <c r="J196" s="82"/>
      <c r="K196" s="82"/>
      <c r="L196" s="119"/>
      <c r="M196" s="119"/>
      <c r="N196" s="136"/>
      <c r="O196" s="136"/>
      <c r="P196" s="136">
        <v>0</v>
      </c>
      <c r="Q196" s="136">
        <v>0</v>
      </c>
      <c r="R196" s="136">
        <v>0</v>
      </c>
      <c r="S196" s="136">
        <v>0</v>
      </c>
    </row>
    <row r="197" spans="1:20" ht="130.5" x14ac:dyDescent="0.35">
      <c r="A197" s="5" t="s">
        <v>508</v>
      </c>
      <c r="B197" s="82">
        <v>2517</v>
      </c>
      <c r="C197" s="82"/>
      <c r="D197" s="82"/>
      <c r="E197" s="82"/>
      <c r="F197" s="82"/>
      <c r="G197" s="82"/>
      <c r="H197" s="82"/>
      <c r="I197" s="82"/>
      <c r="J197" s="82"/>
      <c r="K197" s="82"/>
      <c r="L197" s="119"/>
      <c r="M197" s="119"/>
      <c r="N197" s="136"/>
      <c r="O197" s="136"/>
      <c r="P197" s="136">
        <v>0</v>
      </c>
      <c r="Q197" s="136">
        <v>0</v>
      </c>
      <c r="R197" s="136">
        <v>0</v>
      </c>
      <c r="S197" s="136">
        <v>0</v>
      </c>
    </row>
    <row r="198" spans="1:20" ht="58" x14ac:dyDescent="0.35">
      <c r="A198" s="5" t="s">
        <v>509</v>
      </c>
      <c r="B198" s="82">
        <v>2518</v>
      </c>
      <c r="C198" s="82"/>
      <c r="D198" s="82"/>
      <c r="E198" s="82"/>
      <c r="F198" s="82"/>
      <c r="G198" s="82"/>
      <c r="H198" s="82"/>
      <c r="I198" s="82"/>
      <c r="J198" s="82"/>
      <c r="K198" s="82"/>
      <c r="L198" s="119"/>
      <c r="M198" s="119"/>
      <c r="N198" s="136"/>
      <c r="O198" s="136"/>
      <c r="P198" s="136">
        <v>0</v>
      </c>
      <c r="Q198" s="136">
        <v>0</v>
      </c>
      <c r="R198" s="136">
        <v>0</v>
      </c>
      <c r="S198" s="136">
        <v>0</v>
      </c>
    </row>
    <row r="199" spans="1:20" ht="159.5" x14ac:dyDescent="0.35">
      <c r="A199" s="5" t="s">
        <v>510</v>
      </c>
      <c r="B199" s="82">
        <v>2519</v>
      </c>
      <c r="C199" s="82"/>
      <c r="D199" s="82"/>
      <c r="E199" s="82"/>
      <c r="F199" s="82"/>
      <c r="G199" s="82"/>
      <c r="H199" s="82"/>
      <c r="I199" s="82"/>
      <c r="J199" s="82"/>
      <c r="K199" s="82"/>
      <c r="L199" s="119"/>
      <c r="M199" s="119"/>
      <c r="N199" s="136"/>
      <c r="O199" s="136"/>
      <c r="P199" s="136">
        <v>0</v>
      </c>
      <c r="Q199" s="136">
        <v>0</v>
      </c>
      <c r="R199" s="136">
        <v>0</v>
      </c>
      <c r="S199" s="136">
        <v>0</v>
      </c>
    </row>
    <row r="200" spans="1:20" ht="72.5" x14ac:dyDescent="0.35">
      <c r="A200" s="5" t="s">
        <v>511</v>
      </c>
      <c r="B200" s="82">
        <v>2520</v>
      </c>
      <c r="C200" s="82"/>
      <c r="D200" s="82"/>
      <c r="E200" s="82"/>
      <c r="F200" s="82"/>
      <c r="G200" s="82"/>
      <c r="H200" s="82"/>
      <c r="I200" s="82"/>
      <c r="J200" s="82"/>
      <c r="K200" s="82"/>
      <c r="L200" s="119"/>
      <c r="M200" s="119"/>
      <c r="N200" s="136"/>
      <c r="O200" s="136"/>
      <c r="P200" s="136">
        <v>0</v>
      </c>
      <c r="Q200" s="136">
        <v>0</v>
      </c>
      <c r="R200" s="136">
        <v>0</v>
      </c>
      <c r="S200" s="136">
        <v>0</v>
      </c>
    </row>
    <row r="201" spans="1:20" ht="72.5" x14ac:dyDescent="0.35">
      <c r="A201" s="5" t="s">
        <v>512</v>
      </c>
      <c r="B201" s="82">
        <v>2521</v>
      </c>
      <c r="C201" s="82"/>
      <c r="D201" s="82"/>
      <c r="E201" s="82"/>
      <c r="F201" s="82"/>
      <c r="G201" s="82"/>
      <c r="H201" s="82"/>
      <c r="I201" s="82"/>
      <c r="J201" s="82"/>
      <c r="K201" s="82"/>
      <c r="L201" s="119"/>
      <c r="M201" s="119"/>
      <c r="N201" s="136"/>
      <c r="O201" s="136"/>
      <c r="P201" s="136">
        <v>0</v>
      </c>
      <c r="Q201" s="136">
        <v>0</v>
      </c>
      <c r="R201" s="136">
        <v>0</v>
      </c>
      <c r="S201" s="136">
        <v>0</v>
      </c>
    </row>
    <row r="202" spans="1:20" ht="60" customHeight="1" x14ac:dyDescent="0.35">
      <c r="A202" s="173" t="s">
        <v>513</v>
      </c>
      <c r="B202" s="176">
        <v>2522</v>
      </c>
      <c r="C202" s="201" t="s">
        <v>232</v>
      </c>
      <c r="D202" s="204" t="s">
        <v>31</v>
      </c>
      <c r="E202" s="208" t="s">
        <v>233</v>
      </c>
      <c r="F202" s="204" t="s">
        <v>234</v>
      </c>
      <c r="G202" s="208" t="s">
        <v>462</v>
      </c>
      <c r="H202" s="209" t="s">
        <v>235</v>
      </c>
      <c r="I202" s="194"/>
      <c r="J202" s="194"/>
      <c r="K202" s="194"/>
      <c r="L202" s="119" t="s">
        <v>307</v>
      </c>
      <c r="M202" s="119" t="s">
        <v>521</v>
      </c>
      <c r="N202" s="136">
        <v>1519058.1</v>
      </c>
      <c r="O202" s="136">
        <v>1519058.1</v>
      </c>
      <c r="P202" s="136">
        <v>1498490.3</v>
      </c>
      <c r="Q202" s="136">
        <v>1498490.3</v>
      </c>
      <c r="R202" s="136">
        <v>1498490.3</v>
      </c>
      <c r="S202" s="136">
        <v>1498490.3</v>
      </c>
    </row>
    <row r="203" spans="1:20" ht="31" customHeight="1" x14ac:dyDescent="0.35">
      <c r="A203" s="197"/>
      <c r="B203" s="199"/>
      <c r="C203" s="202"/>
      <c r="D203" s="205"/>
      <c r="E203" s="205"/>
      <c r="F203" s="205"/>
      <c r="G203" s="205"/>
      <c r="H203" s="210"/>
      <c r="I203" s="207"/>
      <c r="J203" s="207"/>
      <c r="K203" s="207"/>
      <c r="L203" s="119" t="s">
        <v>307</v>
      </c>
      <c r="M203" s="119" t="s">
        <v>522</v>
      </c>
      <c r="N203" s="136">
        <v>1398877.2</v>
      </c>
      <c r="O203" s="136">
        <v>1398877.2</v>
      </c>
      <c r="P203" s="136">
        <v>1458245.1</v>
      </c>
      <c r="Q203" s="136">
        <v>1458245.1</v>
      </c>
      <c r="R203" s="136">
        <v>1458245.1</v>
      </c>
      <c r="S203" s="136">
        <v>1458245.1</v>
      </c>
    </row>
    <row r="204" spans="1:20" ht="70.5" customHeight="1" x14ac:dyDescent="0.35">
      <c r="A204" s="175"/>
      <c r="B204" s="175"/>
      <c r="C204" s="203"/>
      <c r="D204" s="206"/>
      <c r="E204" s="206"/>
      <c r="F204" s="206"/>
      <c r="G204" s="206"/>
      <c r="H204" s="211"/>
      <c r="I204" s="175"/>
      <c r="J204" s="175"/>
      <c r="K204" s="175"/>
      <c r="L204" s="119" t="s">
        <v>285</v>
      </c>
      <c r="M204" s="119" t="s">
        <v>306</v>
      </c>
      <c r="N204" s="136">
        <v>7646.7</v>
      </c>
      <c r="O204" s="136">
        <v>7646.7</v>
      </c>
      <c r="P204" s="136"/>
      <c r="Q204" s="136"/>
      <c r="R204" s="136"/>
      <c r="S204" s="136"/>
    </row>
    <row r="205" spans="1:20" ht="130.5" x14ac:dyDescent="0.35">
      <c r="A205" s="5" t="s">
        <v>417</v>
      </c>
      <c r="B205" s="82">
        <v>2523</v>
      </c>
      <c r="C205" s="82"/>
      <c r="D205" s="82"/>
      <c r="E205" s="82"/>
      <c r="F205" s="82"/>
      <c r="G205" s="82"/>
      <c r="H205" s="82"/>
      <c r="I205" s="82"/>
      <c r="J205" s="82"/>
      <c r="K205" s="82"/>
      <c r="L205" s="129"/>
      <c r="M205" s="129"/>
      <c r="N205" s="153"/>
      <c r="O205" s="153"/>
      <c r="P205" s="136">
        <v>0</v>
      </c>
      <c r="Q205" s="136">
        <v>0</v>
      </c>
      <c r="R205" s="136">
        <v>0</v>
      </c>
      <c r="S205" s="136">
        <v>0</v>
      </c>
      <c r="T205" s="15"/>
    </row>
    <row r="206" spans="1:20" ht="61" customHeight="1" x14ac:dyDescent="0.35">
      <c r="A206" s="173" t="s">
        <v>356</v>
      </c>
      <c r="B206" s="176">
        <v>3540</v>
      </c>
      <c r="C206" s="194" t="s">
        <v>459</v>
      </c>
      <c r="D206" s="194" t="s">
        <v>460</v>
      </c>
      <c r="E206" s="194" t="s">
        <v>461</v>
      </c>
      <c r="F206" s="194" t="s">
        <v>239</v>
      </c>
      <c r="G206" s="194" t="s">
        <v>238</v>
      </c>
      <c r="H206" s="194" t="s">
        <v>301</v>
      </c>
      <c r="I206" s="114"/>
      <c r="J206" s="114"/>
      <c r="K206" s="114"/>
      <c r="L206" s="189" t="s">
        <v>305</v>
      </c>
      <c r="M206" s="189" t="s">
        <v>306</v>
      </c>
      <c r="N206" s="161">
        <v>2878.5</v>
      </c>
      <c r="O206" s="162">
        <v>2853.1</v>
      </c>
      <c r="P206" s="148">
        <v>3526.3</v>
      </c>
      <c r="Q206" s="136">
        <v>3526.3</v>
      </c>
      <c r="R206" s="148">
        <v>3526.3</v>
      </c>
      <c r="S206" s="148">
        <v>3526.3</v>
      </c>
    </row>
    <row r="207" spans="1:20" ht="409.5" customHeight="1" x14ac:dyDescent="0.35">
      <c r="A207" s="192"/>
      <c r="B207" s="196"/>
      <c r="C207" s="196"/>
      <c r="D207" s="196"/>
      <c r="E207" s="196"/>
      <c r="F207" s="195"/>
      <c r="G207" s="195"/>
      <c r="H207" s="195"/>
      <c r="I207" s="99"/>
      <c r="J207" s="99"/>
      <c r="K207" s="99"/>
      <c r="L207" s="190"/>
      <c r="M207" s="190"/>
      <c r="N207" s="150"/>
      <c r="O207" s="150"/>
      <c r="P207" s="140">
        <v>0</v>
      </c>
      <c r="Q207" s="136">
        <v>0</v>
      </c>
      <c r="R207" s="140">
        <v>0</v>
      </c>
      <c r="S207" s="140">
        <v>0</v>
      </c>
    </row>
    <row r="208" spans="1:20" ht="348" x14ac:dyDescent="0.35">
      <c r="A208" s="16" t="s">
        <v>418</v>
      </c>
      <c r="B208" s="84">
        <v>2524</v>
      </c>
      <c r="C208" s="84"/>
      <c r="D208" s="84"/>
      <c r="E208" s="84"/>
      <c r="F208" s="84"/>
      <c r="G208" s="84"/>
      <c r="H208" s="84"/>
      <c r="I208" s="84"/>
      <c r="J208" s="84"/>
      <c r="K208" s="84"/>
      <c r="L208" s="125"/>
      <c r="M208" s="125"/>
      <c r="N208" s="140"/>
      <c r="O208" s="140"/>
      <c r="P208" s="140">
        <v>0</v>
      </c>
      <c r="Q208" s="136">
        <v>0</v>
      </c>
      <c r="R208" s="140">
        <v>0</v>
      </c>
      <c r="S208" s="140">
        <v>0</v>
      </c>
    </row>
    <row r="209" spans="1:19" ht="87" x14ac:dyDescent="0.35">
      <c r="A209" s="5" t="s">
        <v>419</v>
      </c>
      <c r="B209" s="82">
        <v>2525</v>
      </c>
      <c r="C209" s="82"/>
      <c r="D209" s="82"/>
      <c r="E209" s="82"/>
      <c r="F209" s="82"/>
      <c r="G209" s="82"/>
      <c r="H209" s="82"/>
      <c r="I209" s="82"/>
      <c r="J209" s="82"/>
      <c r="K209" s="82"/>
      <c r="L209" s="119"/>
      <c r="M209" s="119"/>
      <c r="N209" s="136"/>
      <c r="O209" s="136"/>
      <c r="P209" s="136">
        <v>0</v>
      </c>
      <c r="Q209" s="136">
        <v>0</v>
      </c>
      <c r="R209" s="136">
        <v>0</v>
      </c>
      <c r="S209" s="136">
        <v>0</v>
      </c>
    </row>
    <row r="210" spans="1:19" ht="72.5" x14ac:dyDescent="0.35">
      <c r="A210" s="5" t="s">
        <v>346</v>
      </c>
      <c r="B210" s="82">
        <v>2526</v>
      </c>
      <c r="C210" s="82"/>
      <c r="D210" s="82"/>
      <c r="E210" s="82"/>
      <c r="F210" s="82"/>
      <c r="G210" s="82"/>
      <c r="H210" s="82"/>
      <c r="I210" s="82"/>
      <c r="J210" s="82"/>
      <c r="K210" s="82"/>
      <c r="L210" s="119"/>
      <c r="M210" s="119"/>
      <c r="N210" s="136"/>
      <c r="O210" s="136"/>
      <c r="P210" s="136">
        <v>0</v>
      </c>
      <c r="Q210" s="136">
        <v>0</v>
      </c>
      <c r="R210" s="136">
        <v>0</v>
      </c>
      <c r="S210" s="136">
        <v>0</v>
      </c>
    </row>
    <row r="211" spans="1:19" ht="72.5" x14ac:dyDescent="0.35">
      <c r="A211" s="5" t="s">
        <v>347</v>
      </c>
      <c r="B211" s="82">
        <v>2527</v>
      </c>
      <c r="C211" s="82"/>
      <c r="D211" s="82"/>
      <c r="E211" s="82"/>
      <c r="F211" s="82"/>
      <c r="G211" s="82"/>
      <c r="H211" s="82"/>
      <c r="I211" s="82"/>
      <c r="J211" s="82"/>
      <c r="K211" s="82"/>
      <c r="L211" s="119"/>
      <c r="M211" s="119"/>
      <c r="N211" s="136"/>
      <c r="O211" s="136"/>
      <c r="P211" s="136">
        <v>0</v>
      </c>
      <c r="Q211" s="136">
        <v>0</v>
      </c>
      <c r="R211" s="136">
        <v>0</v>
      </c>
      <c r="S211" s="136">
        <v>0</v>
      </c>
    </row>
    <row r="212" spans="1:19" ht="72.5" x14ac:dyDescent="0.35">
      <c r="A212" s="5" t="s">
        <v>348</v>
      </c>
      <c r="B212" s="82">
        <v>2528</v>
      </c>
      <c r="C212" s="82"/>
      <c r="D212" s="82"/>
      <c r="E212" s="82"/>
      <c r="F212" s="82" t="s">
        <v>322</v>
      </c>
      <c r="G212" s="82" t="s">
        <v>323</v>
      </c>
      <c r="H212" s="10">
        <v>38654</v>
      </c>
      <c r="I212" s="10"/>
      <c r="J212" s="10"/>
      <c r="K212" s="10"/>
      <c r="L212" s="119" t="s">
        <v>305</v>
      </c>
      <c r="M212" s="119" t="s">
        <v>261</v>
      </c>
      <c r="N212" s="136">
        <v>32723.4</v>
      </c>
      <c r="O212" s="136">
        <v>32723.4</v>
      </c>
      <c r="P212" s="136">
        <v>16408.400000000001</v>
      </c>
      <c r="Q212" s="136">
        <v>16080.7</v>
      </c>
      <c r="R212" s="136">
        <v>16817.2</v>
      </c>
      <c r="S212" s="136">
        <v>16817.2</v>
      </c>
    </row>
    <row r="213" spans="1:19" ht="290" x14ac:dyDescent="0.35">
      <c r="A213" s="5" t="s">
        <v>151</v>
      </c>
      <c r="B213" s="82">
        <v>2529</v>
      </c>
      <c r="C213" s="82"/>
      <c r="D213" s="82"/>
      <c r="E213" s="82"/>
      <c r="F213" s="82"/>
      <c r="G213" s="82"/>
      <c r="H213" s="82"/>
      <c r="I213" s="82"/>
      <c r="J213" s="82"/>
      <c r="K213" s="82"/>
      <c r="L213" s="119"/>
      <c r="M213" s="119"/>
      <c r="N213" s="136"/>
      <c r="O213" s="136"/>
      <c r="P213" s="136">
        <v>0</v>
      </c>
      <c r="Q213" s="136">
        <v>0</v>
      </c>
      <c r="R213" s="136">
        <v>0</v>
      </c>
      <c r="S213" s="136">
        <v>0</v>
      </c>
    </row>
    <row r="214" spans="1:19" ht="72.5" x14ac:dyDescent="0.35">
      <c r="A214" s="5" t="s">
        <v>152</v>
      </c>
      <c r="B214" s="82">
        <v>2530</v>
      </c>
      <c r="C214" s="82"/>
      <c r="D214" s="82"/>
      <c r="E214" s="82"/>
      <c r="F214" s="82"/>
      <c r="G214" s="82"/>
      <c r="H214" s="82"/>
      <c r="I214" s="82"/>
      <c r="J214" s="82"/>
      <c r="K214" s="82"/>
      <c r="L214" s="119"/>
      <c r="M214" s="119"/>
      <c r="N214" s="136"/>
      <c r="O214" s="136"/>
      <c r="P214" s="136">
        <v>0</v>
      </c>
      <c r="Q214" s="136">
        <v>0</v>
      </c>
      <c r="R214" s="136">
        <v>0</v>
      </c>
      <c r="S214" s="136">
        <v>0</v>
      </c>
    </row>
    <row r="215" spans="1:19" ht="72.5" x14ac:dyDescent="0.35">
      <c r="A215" s="5" t="s">
        <v>153</v>
      </c>
      <c r="B215" s="82">
        <v>2531</v>
      </c>
      <c r="C215" s="82"/>
      <c r="D215" s="82"/>
      <c r="E215" s="82"/>
      <c r="F215" s="82"/>
      <c r="G215" s="82"/>
      <c r="H215" s="82"/>
      <c r="I215" s="82"/>
      <c r="J215" s="82"/>
      <c r="K215" s="82"/>
      <c r="L215" s="119"/>
      <c r="M215" s="119"/>
      <c r="N215" s="136"/>
      <c r="O215" s="136"/>
      <c r="P215" s="136">
        <v>0</v>
      </c>
      <c r="Q215" s="136">
        <v>0</v>
      </c>
      <c r="R215" s="136">
        <v>0</v>
      </c>
      <c r="S215" s="136">
        <v>0</v>
      </c>
    </row>
    <row r="216" spans="1:19" ht="116" x14ac:dyDescent="0.35">
      <c r="A216" s="5" t="s">
        <v>154</v>
      </c>
      <c r="B216" s="82">
        <v>2532</v>
      </c>
      <c r="C216" s="82"/>
      <c r="D216" s="82"/>
      <c r="E216" s="82"/>
      <c r="F216" s="82"/>
      <c r="G216" s="82"/>
      <c r="H216" s="82"/>
      <c r="I216" s="82"/>
      <c r="J216" s="82"/>
      <c r="K216" s="82"/>
      <c r="L216" s="119"/>
      <c r="M216" s="119"/>
      <c r="N216" s="136"/>
      <c r="O216" s="136"/>
      <c r="P216" s="136">
        <v>0</v>
      </c>
      <c r="Q216" s="136">
        <v>0</v>
      </c>
      <c r="R216" s="136">
        <v>0</v>
      </c>
      <c r="S216" s="136">
        <v>0</v>
      </c>
    </row>
    <row r="217" spans="1:19" ht="101.5" x14ac:dyDescent="0.35">
      <c r="A217" s="5" t="s">
        <v>155</v>
      </c>
      <c r="B217" s="82">
        <v>2533</v>
      </c>
      <c r="C217" s="82"/>
      <c r="D217" s="82"/>
      <c r="E217" s="82"/>
      <c r="F217" s="82"/>
      <c r="G217" s="82"/>
      <c r="H217" s="82"/>
      <c r="I217" s="82"/>
      <c r="J217" s="82"/>
      <c r="K217" s="82"/>
      <c r="L217" s="119"/>
      <c r="M217" s="119"/>
      <c r="N217" s="136"/>
      <c r="O217" s="136"/>
      <c r="P217" s="136">
        <v>0</v>
      </c>
      <c r="Q217" s="136">
        <v>0</v>
      </c>
      <c r="R217" s="136">
        <v>0</v>
      </c>
      <c r="S217" s="136">
        <v>0</v>
      </c>
    </row>
    <row r="218" spans="1:19" ht="72.5" x14ac:dyDescent="0.35">
      <c r="A218" s="5" t="s">
        <v>156</v>
      </c>
      <c r="B218" s="82">
        <v>2534</v>
      </c>
      <c r="C218" s="82"/>
      <c r="D218" s="82"/>
      <c r="E218" s="82"/>
      <c r="F218" s="82"/>
      <c r="G218" s="82"/>
      <c r="H218" s="82"/>
      <c r="I218" s="82"/>
      <c r="J218" s="82"/>
      <c r="K218" s="82"/>
      <c r="L218" s="119"/>
      <c r="M218" s="119"/>
      <c r="N218" s="136"/>
      <c r="O218" s="136"/>
      <c r="P218" s="136">
        <v>0</v>
      </c>
      <c r="Q218" s="136">
        <v>0</v>
      </c>
      <c r="R218" s="136">
        <v>0</v>
      </c>
      <c r="S218" s="136">
        <v>0</v>
      </c>
    </row>
    <row r="219" spans="1:19" ht="409.5" x14ac:dyDescent="0.35">
      <c r="A219" s="5" t="s">
        <v>446</v>
      </c>
      <c r="B219" s="82">
        <v>2535</v>
      </c>
      <c r="C219" s="82"/>
      <c r="D219" s="82"/>
      <c r="E219" s="82"/>
      <c r="F219" s="82"/>
      <c r="G219" s="82"/>
      <c r="H219" s="82"/>
      <c r="I219" s="82"/>
      <c r="J219" s="82"/>
      <c r="K219" s="82"/>
      <c r="L219" s="119"/>
      <c r="M219" s="119"/>
      <c r="N219" s="136"/>
      <c r="O219" s="136"/>
      <c r="P219" s="136">
        <v>0</v>
      </c>
      <c r="Q219" s="136">
        <v>0</v>
      </c>
      <c r="R219" s="136">
        <v>0</v>
      </c>
      <c r="S219" s="136">
        <v>0</v>
      </c>
    </row>
    <row r="220" spans="1:19" ht="203" x14ac:dyDescent="0.35">
      <c r="A220" s="5" t="s">
        <v>447</v>
      </c>
      <c r="B220" s="82">
        <v>2536</v>
      </c>
      <c r="C220" s="112"/>
      <c r="D220" s="112"/>
      <c r="E220" s="112"/>
      <c r="F220" s="82"/>
      <c r="G220" s="112"/>
      <c r="H220" s="112"/>
      <c r="I220" s="112"/>
      <c r="J220" s="112"/>
      <c r="K220" s="112"/>
      <c r="L220" s="119"/>
      <c r="M220" s="119"/>
      <c r="N220" s="136"/>
      <c r="O220" s="136"/>
      <c r="P220" s="136">
        <v>0</v>
      </c>
      <c r="Q220" s="136">
        <v>0</v>
      </c>
      <c r="R220" s="136">
        <v>0</v>
      </c>
      <c r="S220" s="136">
        <v>0</v>
      </c>
    </row>
    <row r="221" spans="1:19" ht="72.5" x14ac:dyDescent="0.35">
      <c r="A221" s="5" t="s">
        <v>448</v>
      </c>
      <c r="B221" s="82">
        <v>2537</v>
      </c>
      <c r="C221" s="112"/>
      <c r="D221" s="112"/>
      <c r="E221" s="112"/>
      <c r="F221" s="82"/>
      <c r="G221" s="112"/>
      <c r="H221" s="112"/>
      <c r="I221" s="112"/>
      <c r="J221" s="112"/>
      <c r="K221" s="112"/>
      <c r="L221" s="119"/>
      <c r="M221" s="119"/>
      <c r="N221" s="136"/>
      <c r="O221" s="136"/>
      <c r="P221" s="136">
        <v>0</v>
      </c>
      <c r="Q221" s="136">
        <v>0</v>
      </c>
      <c r="R221" s="136">
        <v>0</v>
      </c>
      <c r="S221" s="136">
        <v>0</v>
      </c>
    </row>
    <row r="222" spans="1:19" ht="275.5" x14ac:dyDescent="0.35">
      <c r="A222" s="5" t="s">
        <v>90</v>
      </c>
      <c r="B222" s="82">
        <v>2538</v>
      </c>
      <c r="C222" s="112"/>
      <c r="D222" s="112"/>
      <c r="E222" s="112"/>
      <c r="F222" s="82"/>
      <c r="G222" s="112"/>
      <c r="H222" s="112"/>
      <c r="I222" s="112"/>
      <c r="J222" s="112"/>
      <c r="K222" s="112"/>
      <c r="L222" s="119"/>
      <c r="M222" s="119"/>
      <c r="N222" s="136"/>
      <c r="O222" s="136"/>
      <c r="P222" s="136">
        <v>0</v>
      </c>
      <c r="Q222" s="136">
        <v>0</v>
      </c>
      <c r="R222" s="136">
        <v>0</v>
      </c>
      <c r="S222" s="136">
        <v>0</v>
      </c>
    </row>
    <row r="223" spans="1:19" ht="43.5" x14ac:dyDescent="0.35">
      <c r="A223" s="5" t="s">
        <v>91</v>
      </c>
      <c r="B223" s="82">
        <v>2539</v>
      </c>
      <c r="C223" s="112"/>
      <c r="D223" s="112"/>
      <c r="E223" s="112"/>
      <c r="F223" s="82"/>
      <c r="G223" s="112"/>
      <c r="H223" s="112"/>
      <c r="I223" s="112"/>
      <c r="J223" s="112"/>
      <c r="K223" s="112"/>
      <c r="L223" s="119"/>
      <c r="M223" s="119"/>
      <c r="N223" s="136"/>
      <c r="O223" s="136"/>
      <c r="P223" s="136">
        <v>0</v>
      </c>
      <c r="Q223" s="136">
        <v>0</v>
      </c>
      <c r="R223" s="136">
        <v>0</v>
      </c>
      <c r="S223" s="136">
        <v>0</v>
      </c>
    </row>
    <row r="224" spans="1:19" ht="391.5" x14ac:dyDescent="0.35">
      <c r="A224" s="102" t="s">
        <v>397</v>
      </c>
      <c r="B224" s="93">
        <v>2540</v>
      </c>
      <c r="C224" s="93"/>
      <c r="D224" s="94"/>
      <c r="E224" s="24"/>
      <c r="F224" s="20" t="s">
        <v>436</v>
      </c>
      <c r="G224" s="45" t="s">
        <v>437</v>
      </c>
      <c r="H224" s="44" t="s">
        <v>438</v>
      </c>
      <c r="I224" s="65"/>
      <c r="J224" s="65"/>
      <c r="K224" s="65"/>
      <c r="L224" s="119" t="s">
        <v>305</v>
      </c>
      <c r="M224" s="119" t="s">
        <v>306</v>
      </c>
      <c r="N224" s="163">
        <v>663.6</v>
      </c>
      <c r="O224" s="150">
        <v>637.29999999999995</v>
      </c>
      <c r="P224" s="140">
        <v>1112.8</v>
      </c>
      <c r="Q224" s="136">
        <v>1112.8</v>
      </c>
      <c r="R224" s="140">
        <v>1112.8</v>
      </c>
      <c r="S224" s="140">
        <v>1112.8</v>
      </c>
    </row>
    <row r="225" spans="1:19" ht="145" x14ac:dyDescent="0.35">
      <c r="A225" s="191" t="s">
        <v>387</v>
      </c>
      <c r="B225" s="188">
        <v>2541</v>
      </c>
      <c r="C225" s="25" t="s">
        <v>457</v>
      </c>
      <c r="D225" s="26" t="s">
        <v>175</v>
      </c>
      <c r="E225" s="27" t="s">
        <v>176</v>
      </c>
      <c r="F225" s="26" t="s">
        <v>177</v>
      </c>
      <c r="G225" s="26" t="s">
        <v>295</v>
      </c>
      <c r="H225" s="28" t="s">
        <v>178</v>
      </c>
      <c r="I225" s="93" t="s">
        <v>124</v>
      </c>
      <c r="J225" s="93" t="s">
        <v>335</v>
      </c>
      <c r="K225" s="93" t="s">
        <v>161</v>
      </c>
      <c r="L225" s="119" t="s">
        <v>521</v>
      </c>
      <c r="M225" s="119" t="s">
        <v>261</v>
      </c>
      <c r="N225" s="136">
        <v>149.30000000000001</v>
      </c>
      <c r="O225" s="136">
        <v>149.30000000000001</v>
      </c>
      <c r="P225" s="136">
        <v>194.7</v>
      </c>
      <c r="Q225" s="136">
        <v>194.7</v>
      </c>
      <c r="R225" s="136">
        <v>194.7</v>
      </c>
      <c r="S225" s="136">
        <v>194.7</v>
      </c>
    </row>
    <row r="226" spans="1:19" ht="204" customHeight="1" x14ac:dyDescent="0.35">
      <c r="A226" s="192"/>
      <c r="B226" s="193"/>
      <c r="C226" s="29" t="s">
        <v>179</v>
      </c>
      <c r="D226" s="26" t="s">
        <v>180</v>
      </c>
      <c r="E226" s="28" t="s">
        <v>181</v>
      </c>
      <c r="F226" s="30" t="s">
        <v>182</v>
      </c>
      <c r="G226" s="106" t="s">
        <v>183</v>
      </c>
      <c r="H226" s="28" t="s">
        <v>370</v>
      </c>
      <c r="I226" s="93" t="s">
        <v>124</v>
      </c>
      <c r="J226" s="93" t="s">
        <v>335</v>
      </c>
      <c r="K226" s="93" t="s">
        <v>161</v>
      </c>
      <c r="L226" s="119" t="s">
        <v>521</v>
      </c>
      <c r="M226" s="119" t="s">
        <v>261</v>
      </c>
      <c r="N226" s="136">
        <v>3423.7</v>
      </c>
      <c r="O226" s="136">
        <v>3423.7</v>
      </c>
      <c r="P226" s="136">
        <v>3423.7</v>
      </c>
      <c r="Q226" s="136">
        <v>3423.7</v>
      </c>
      <c r="R226" s="136">
        <v>3423.7</v>
      </c>
      <c r="S226" s="136">
        <v>3423.7</v>
      </c>
    </row>
    <row r="227" spans="1:19" ht="157.5" customHeight="1" x14ac:dyDescent="0.35">
      <c r="A227" s="31" t="s">
        <v>388</v>
      </c>
      <c r="B227" s="20">
        <v>2542</v>
      </c>
      <c r="C227" s="26" t="s">
        <v>184</v>
      </c>
      <c r="D227" s="26" t="s">
        <v>185</v>
      </c>
      <c r="E227" s="28" t="s">
        <v>186</v>
      </c>
      <c r="F227" s="103" t="s">
        <v>187</v>
      </c>
      <c r="G227" s="103" t="s">
        <v>188</v>
      </c>
      <c r="H227" s="28" t="s">
        <v>189</v>
      </c>
      <c r="I227" s="93" t="s">
        <v>124</v>
      </c>
      <c r="J227" s="93" t="s">
        <v>336</v>
      </c>
      <c r="K227" s="93" t="s">
        <v>161</v>
      </c>
      <c r="L227" s="119" t="s">
        <v>521</v>
      </c>
      <c r="M227" s="119" t="s">
        <v>261</v>
      </c>
      <c r="N227" s="136">
        <v>8398.7000000000007</v>
      </c>
      <c r="O227" s="137">
        <v>8398.7000000000007</v>
      </c>
      <c r="P227" s="136">
        <v>8398.7000000000007</v>
      </c>
      <c r="Q227" s="136">
        <v>8398.7000000000007</v>
      </c>
      <c r="R227" s="136">
        <v>8398.7000000000007</v>
      </c>
      <c r="S227" s="136">
        <v>8398.7000000000007</v>
      </c>
    </row>
    <row r="228" spans="1:19" ht="58" x14ac:dyDescent="0.35">
      <c r="A228" s="5" t="s">
        <v>389</v>
      </c>
      <c r="B228" s="82">
        <v>2543</v>
      </c>
      <c r="C228" s="82"/>
      <c r="D228" s="82"/>
      <c r="E228" s="82"/>
      <c r="F228" s="82"/>
      <c r="G228" s="82"/>
      <c r="H228" s="82"/>
      <c r="I228" s="82"/>
      <c r="J228" s="82"/>
      <c r="K228" s="82"/>
      <c r="L228" s="119"/>
      <c r="M228" s="119"/>
      <c r="N228" s="136"/>
      <c r="O228" s="136"/>
      <c r="P228" s="136">
        <v>0</v>
      </c>
      <c r="Q228" s="136">
        <v>0</v>
      </c>
      <c r="R228" s="136">
        <v>0</v>
      </c>
      <c r="S228" s="136">
        <v>0</v>
      </c>
    </row>
    <row r="229" spans="1:19" ht="72.5" x14ac:dyDescent="0.35">
      <c r="A229" s="5" t="s">
        <v>390</v>
      </c>
      <c r="B229" s="82">
        <v>2544</v>
      </c>
      <c r="C229" s="82"/>
      <c r="D229" s="82"/>
      <c r="E229" s="82"/>
      <c r="F229" s="82"/>
      <c r="G229" s="82"/>
      <c r="H229" s="82"/>
      <c r="I229" s="82"/>
      <c r="J229" s="82"/>
      <c r="K229" s="82"/>
      <c r="L229" s="119"/>
      <c r="M229" s="119"/>
      <c r="N229" s="136"/>
      <c r="O229" s="136"/>
      <c r="P229" s="136">
        <v>0</v>
      </c>
      <c r="Q229" s="136">
        <v>0</v>
      </c>
      <c r="R229" s="136">
        <v>0</v>
      </c>
      <c r="S229" s="136">
        <v>0</v>
      </c>
    </row>
    <row r="230" spans="1:19" ht="275.5" x14ac:dyDescent="0.35">
      <c r="A230" s="5" t="s">
        <v>391</v>
      </c>
      <c r="B230" s="82">
        <v>2545</v>
      </c>
      <c r="C230" s="82"/>
      <c r="D230" s="82"/>
      <c r="E230" s="82"/>
      <c r="F230" s="82"/>
      <c r="G230" s="82"/>
      <c r="H230" s="82"/>
      <c r="I230" s="82"/>
      <c r="J230" s="82"/>
      <c r="K230" s="82"/>
      <c r="L230" s="119"/>
      <c r="M230" s="119"/>
      <c r="N230" s="136"/>
      <c r="O230" s="136"/>
      <c r="P230" s="136">
        <v>0</v>
      </c>
      <c r="Q230" s="136">
        <v>0</v>
      </c>
      <c r="R230" s="136">
        <v>0</v>
      </c>
      <c r="S230" s="136">
        <v>0</v>
      </c>
    </row>
    <row r="231" spans="1:19" ht="87" x14ac:dyDescent="0.35">
      <c r="A231" s="5" t="s">
        <v>392</v>
      </c>
      <c r="B231" s="82">
        <v>2546</v>
      </c>
      <c r="C231" s="112"/>
      <c r="D231" s="112"/>
      <c r="E231" s="112"/>
      <c r="F231" s="82"/>
      <c r="G231" s="112"/>
      <c r="H231" s="112"/>
      <c r="I231" s="112"/>
      <c r="J231" s="112"/>
      <c r="K231" s="112"/>
      <c r="L231" s="119"/>
      <c r="M231" s="119"/>
      <c r="N231" s="136"/>
      <c r="O231" s="136"/>
      <c r="P231" s="136">
        <v>0</v>
      </c>
      <c r="Q231" s="136">
        <v>0</v>
      </c>
      <c r="R231" s="136">
        <v>0</v>
      </c>
      <c r="S231" s="136">
        <v>0</v>
      </c>
    </row>
    <row r="232" spans="1:19" ht="87" x14ac:dyDescent="0.35">
      <c r="A232" s="5" t="s">
        <v>393</v>
      </c>
      <c r="B232" s="82">
        <v>2547</v>
      </c>
      <c r="C232" s="12"/>
      <c r="D232" s="12"/>
      <c r="E232" s="12"/>
      <c r="F232" s="17"/>
      <c r="G232" s="12"/>
      <c r="H232" s="11"/>
      <c r="I232" s="11"/>
      <c r="J232" s="11"/>
      <c r="K232" s="11"/>
      <c r="L232" s="119"/>
      <c r="M232" s="119"/>
      <c r="N232" s="136"/>
      <c r="O232" s="136"/>
      <c r="P232" s="136"/>
      <c r="Q232" s="136"/>
      <c r="R232" s="136"/>
      <c r="S232" s="136"/>
    </row>
    <row r="233" spans="1:19" ht="319" x14ac:dyDescent="0.35">
      <c r="A233" s="5" t="s">
        <v>279</v>
      </c>
      <c r="B233" s="82">
        <v>2548</v>
      </c>
      <c r="C233" s="112"/>
      <c r="D233" s="112"/>
      <c r="E233" s="112"/>
      <c r="F233" s="82"/>
      <c r="G233" s="112"/>
      <c r="H233" s="112"/>
      <c r="I233" s="112"/>
      <c r="J233" s="112"/>
      <c r="K233" s="112"/>
      <c r="L233" s="119"/>
      <c r="M233" s="119"/>
      <c r="N233" s="136"/>
      <c r="O233" s="136"/>
      <c r="P233" s="136">
        <v>0</v>
      </c>
      <c r="Q233" s="136">
        <v>0</v>
      </c>
      <c r="R233" s="136">
        <v>0</v>
      </c>
      <c r="S233" s="136">
        <v>0</v>
      </c>
    </row>
    <row r="234" spans="1:19" ht="43.5" x14ac:dyDescent="0.35">
      <c r="A234" s="5" t="s">
        <v>280</v>
      </c>
      <c r="B234" s="82">
        <v>2549</v>
      </c>
      <c r="C234" s="112"/>
      <c r="D234" s="112"/>
      <c r="E234" s="112"/>
      <c r="F234" s="82"/>
      <c r="G234" s="112"/>
      <c r="H234" s="112"/>
      <c r="I234" s="112"/>
      <c r="J234" s="112"/>
      <c r="K234" s="112"/>
      <c r="L234" s="119"/>
      <c r="M234" s="119"/>
      <c r="N234" s="136"/>
      <c r="O234" s="136"/>
      <c r="P234" s="136">
        <v>0</v>
      </c>
      <c r="Q234" s="136">
        <v>0</v>
      </c>
      <c r="R234" s="136">
        <v>0</v>
      </c>
      <c r="S234" s="136">
        <v>0</v>
      </c>
    </row>
    <row r="235" spans="1:19" ht="217.5" x14ac:dyDescent="0.35">
      <c r="A235" s="5" t="s">
        <v>281</v>
      </c>
      <c r="B235" s="82">
        <v>2550</v>
      </c>
      <c r="C235" s="112"/>
      <c r="D235" s="112"/>
      <c r="E235" s="112"/>
      <c r="F235" s="82"/>
      <c r="G235" s="112"/>
      <c r="H235" s="112"/>
      <c r="I235" s="112"/>
      <c r="J235" s="112"/>
      <c r="K235" s="112"/>
      <c r="L235" s="119"/>
      <c r="M235" s="119"/>
      <c r="N235" s="136"/>
      <c r="O235" s="136"/>
      <c r="P235" s="136">
        <v>0</v>
      </c>
      <c r="Q235" s="136">
        <v>0</v>
      </c>
      <c r="R235" s="136">
        <v>0</v>
      </c>
      <c r="S235" s="136">
        <v>0</v>
      </c>
    </row>
    <row r="236" spans="1:19" ht="29" x14ac:dyDescent="0.35">
      <c r="A236" s="5" t="s">
        <v>282</v>
      </c>
      <c r="B236" s="82">
        <v>2551</v>
      </c>
      <c r="C236" s="112"/>
      <c r="D236" s="112"/>
      <c r="E236" s="112"/>
      <c r="F236" s="82"/>
      <c r="G236" s="112"/>
      <c r="H236" s="112"/>
      <c r="I236" s="112"/>
      <c r="J236" s="112"/>
      <c r="K236" s="112"/>
      <c r="L236" s="119"/>
      <c r="M236" s="119"/>
      <c r="N236" s="136"/>
      <c r="O236" s="136"/>
      <c r="P236" s="136">
        <v>0</v>
      </c>
      <c r="Q236" s="136">
        <v>0</v>
      </c>
      <c r="R236" s="136">
        <v>0</v>
      </c>
      <c r="S236" s="136">
        <v>0</v>
      </c>
    </row>
    <row r="237" spans="1:19" ht="116" x14ac:dyDescent="0.35">
      <c r="A237" s="5" t="s">
        <v>283</v>
      </c>
      <c r="B237" s="82">
        <v>2552</v>
      </c>
      <c r="C237" s="112"/>
      <c r="D237" s="112"/>
      <c r="E237" s="112"/>
      <c r="F237" s="82"/>
      <c r="G237" s="112"/>
      <c r="H237" s="112"/>
      <c r="I237" s="112"/>
      <c r="J237" s="112"/>
      <c r="K237" s="112"/>
      <c r="L237" s="119"/>
      <c r="M237" s="119"/>
      <c r="N237" s="136"/>
      <c r="O237" s="136"/>
      <c r="P237" s="136">
        <v>0</v>
      </c>
      <c r="Q237" s="136">
        <v>0</v>
      </c>
      <c r="R237" s="136">
        <v>0</v>
      </c>
      <c r="S237" s="136">
        <v>0</v>
      </c>
    </row>
    <row r="238" spans="1:19" ht="72.5" x14ac:dyDescent="0.35">
      <c r="A238" s="5" t="s">
        <v>284</v>
      </c>
      <c r="B238" s="82">
        <v>2553</v>
      </c>
      <c r="C238" s="112"/>
      <c r="D238" s="112"/>
      <c r="E238" s="112"/>
      <c r="F238" s="82"/>
      <c r="G238" s="112"/>
      <c r="H238" s="112"/>
      <c r="I238" s="112"/>
      <c r="J238" s="112"/>
      <c r="K238" s="112"/>
      <c r="L238" s="119"/>
      <c r="M238" s="119"/>
      <c r="N238" s="136"/>
      <c r="O238" s="136"/>
      <c r="P238" s="136">
        <v>0</v>
      </c>
      <c r="Q238" s="136">
        <v>0</v>
      </c>
      <c r="R238" s="136">
        <v>0</v>
      </c>
      <c r="S238" s="136">
        <v>0</v>
      </c>
    </row>
    <row r="239" spans="1:19" ht="72.5" x14ac:dyDescent="0.35">
      <c r="A239" s="5" t="s">
        <v>240</v>
      </c>
      <c r="B239" s="82">
        <v>2554</v>
      </c>
      <c r="C239" s="112"/>
      <c r="D239" s="112"/>
      <c r="E239" s="112"/>
      <c r="F239" s="82"/>
      <c r="G239" s="112"/>
      <c r="H239" s="112"/>
      <c r="I239" s="112"/>
      <c r="J239" s="112"/>
      <c r="K239" s="112"/>
      <c r="L239" s="119"/>
      <c r="M239" s="119"/>
      <c r="N239" s="136"/>
      <c r="O239" s="136"/>
      <c r="P239" s="136">
        <v>0</v>
      </c>
      <c r="Q239" s="136">
        <v>0</v>
      </c>
      <c r="R239" s="136">
        <v>0</v>
      </c>
      <c r="S239" s="136">
        <v>0</v>
      </c>
    </row>
    <row r="240" spans="1:19" ht="29" x14ac:dyDescent="0.35">
      <c r="A240" s="5" t="s">
        <v>241</v>
      </c>
      <c r="B240" s="82">
        <v>2555</v>
      </c>
      <c r="C240" s="112"/>
      <c r="D240" s="112"/>
      <c r="E240" s="112"/>
      <c r="F240" s="82"/>
      <c r="G240" s="112"/>
      <c r="H240" s="112"/>
      <c r="I240" s="112"/>
      <c r="J240" s="112"/>
      <c r="K240" s="112"/>
      <c r="L240" s="119"/>
      <c r="M240" s="119"/>
      <c r="N240" s="136"/>
      <c r="O240" s="136"/>
      <c r="P240" s="136">
        <v>0</v>
      </c>
      <c r="Q240" s="136">
        <v>0</v>
      </c>
      <c r="R240" s="136">
        <v>0</v>
      </c>
      <c r="S240" s="136">
        <v>0</v>
      </c>
    </row>
    <row r="241" spans="1:19" ht="162" customHeight="1" x14ac:dyDescent="0.35">
      <c r="A241" s="173" t="s">
        <v>242</v>
      </c>
      <c r="B241" s="176">
        <v>2556</v>
      </c>
      <c r="C241" s="26" t="s">
        <v>190</v>
      </c>
      <c r="D241" s="26" t="s">
        <v>191</v>
      </c>
      <c r="E241" s="26" t="s">
        <v>192</v>
      </c>
      <c r="F241" s="103" t="s">
        <v>57</v>
      </c>
      <c r="G241" s="26" t="s">
        <v>193</v>
      </c>
      <c r="H241" s="111" t="s">
        <v>194</v>
      </c>
      <c r="I241" s="93" t="s">
        <v>124</v>
      </c>
      <c r="J241" s="93" t="s">
        <v>335</v>
      </c>
      <c r="K241" s="93" t="s">
        <v>161</v>
      </c>
      <c r="L241" s="119" t="s">
        <v>305</v>
      </c>
      <c r="M241" s="119" t="s">
        <v>11</v>
      </c>
      <c r="N241" s="136">
        <v>399.9</v>
      </c>
      <c r="O241" s="136">
        <v>299.89999999999998</v>
      </c>
      <c r="P241" s="136">
        <v>448.5</v>
      </c>
      <c r="Q241" s="136">
        <v>448.5</v>
      </c>
      <c r="R241" s="136">
        <v>448.5</v>
      </c>
      <c r="S241" s="136">
        <v>448.5</v>
      </c>
    </row>
    <row r="242" spans="1:19" ht="15.5" x14ac:dyDescent="0.35">
      <c r="A242" s="174"/>
      <c r="B242" s="177"/>
      <c r="C242" s="26"/>
      <c r="D242" s="26"/>
      <c r="E242" s="26"/>
      <c r="F242" s="103"/>
      <c r="G242" s="26"/>
      <c r="H242" s="111"/>
      <c r="I242" s="93"/>
      <c r="J242" s="93"/>
      <c r="K242" s="93"/>
      <c r="L242" s="119" t="s">
        <v>307</v>
      </c>
      <c r="M242" s="119" t="s">
        <v>521</v>
      </c>
      <c r="N242" s="136">
        <v>395.9</v>
      </c>
      <c r="O242" s="136">
        <v>395.9</v>
      </c>
      <c r="P242" s="136"/>
      <c r="Q242" s="136"/>
      <c r="R242" s="136"/>
      <c r="S242" s="136"/>
    </row>
    <row r="243" spans="1:19" ht="21.65" customHeight="1" x14ac:dyDescent="0.35">
      <c r="A243" s="175"/>
      <c r="B243" s="178"/>
      <c r="C243" s="26"/>
      <c r="D243" s="26"/>
      <c r="E243" s="26"/>
      <c r="F243" s="103"/>
      <c r="G243" s="26"/>
      <c r="H243" s="111"/>
      <c r="I243" s="111"/>
      <c r="J243" s="111"/>
      <c r="K243" s="111"/>
      <c r="L243" s="119" t="s">
        <v>307</v>
      </c>
      <c r="M243" s="119" t="s">
        <v>522</v>
      </c>
      <c r="N243" s="136">
        <v>8.4</v>
      </c>
      <c r="O243" s="136">
        <v>8.4</v>
      </c>
      <c r="P243" s="136"/>
      <c r="Q243" s="136"/>
      <c r="R243" s="136"/>
      <c r="S243" s="136"/>
    </row>
    <row r="244" spans="1:19" ht="58" x14ac:dyDescent="0.35">
      <c r="A244" s="5" t="s">
        <v>351</v>
      </c>
      <c r="B244" s="82">
        <v>2557</v>
      </c>
      <c r="C244" s="112"/>
      <c r="D244" s="112"/>
      <c r="E244" s="112"/>
      <c r="F244" s="82"/>
      <c r="G244" s="112"/>
      <c r="H244" s="112"/>
      <c r="I244" s="112"/>
      <c r="J244" s="112"/>
      <c r="K244" s="112"/>
      <c r="L244" s="119"/>
      <c r="M244" s="119"/>
      <c r="N244" s="136"/>
      <c r="O244" s="136"/>
      <c r="P244" s="136">
        <v>0</v>
      </c>
      <c r="Q244" s="136">
        <v>0</v>
      </c>
      <c r="R244" s="136">
        <v>0</v>
      </c>
      <c r="S244" s="136">
        <v>0</v>
      </c>
    </row>
    <row r="245" spans="1:19" ht="261" x14ac:dyDescent="0.35">
      <c r="A245" s="5" t="s">
        <v>352</v>
      </c>
      <c r="B245" s="82">
        <v>2558</v>
      </c>
      <c r="C245" s="112"/>
      <c r="D245" s="112"/>
      <c r="E245" s="112"/>
      <c r="F245" s="82"/>
      <c r="G245" s="112"/>
      <c r="H245" s="112"/>
      <c r="I245" s="112"/>
      <c r="J245" s="112"/>
      <c r="K245" s="112"/>
      <c r="L245" s="119"/>
      <c r="M245" s="119"/>
      <c r="N245" s="136"/>
      <c r="O245" s="136"/>
      <c r="P245" s="136">
        <v>0</v>
      </c>
      <c r="Q245" s="136">
        <v>0</v>
      </c>
      <c r="R245" s="136">
        <v>0</v>
      </c>
      <c r="S245" s="136">
        <v>0</v>
      </c>
    </row>
    <row r="246" spans="1:19" ht="130.5" x14ac:dyDescent="0.35">
      <c r="A246" s="5" t="s">
        <v>353</v>
      </c>
      <c r="B246" s="82">
        <v>2559</v>
      </c>
      <c r="C246" s="112"/>
      <c r="D246" s="112"/>
      <c r="E246" s="112"/>
      <c r="F246" s="82"/>
      <c r="G246" s="112"/>
      <c r="H246" s="112"/>
      <c r="I246" s="112"/>
      <c r="J246" s="112"/>
      <c r="K246" s="112"/>
      <c r="L246" s="119"/>
      <c r="M246" s="119"/>
      <c r="N246" s="136"/>
      <c r="O246" s="136"/>
      <c r="P246" s="136">
        <v>0</v>
      </c>
      <c r="Q246" s="136">
        <v>0</v>
      </c>
      <c r="R246" s="136">
        <v>0</v>
      </c>
      <c r="S246" s="136">
        <v>0</v>
      </c>
    </row>
    <row r="247" spans="1:19" ht="263" customHeight="1" x14ac:dyDescent="0.35">
      <c r="A247" s="5" t="s">
        <v>354</v>
      </c>
      <c r="B247" s="82">
        <v>2560</v>
      </c>
      <c r="C247" s="82" t="s">
        <v>298</v>
      </c>
      <c r="D247" s="82" t="s">
        <v>295</v>
      </c>
      <c r="E247" s="82" t="s">
        <v>299</v>
      </c>
      <c r="F247" s="82" t="s">
        <v>302</v>
      </c>
      <c r="G247" s="82" t="s">
        <v>349</v>
      </c>
      <c r="H247" s="82" t="s">
        <v>350</v>
      </c>
      <c r="I247" s="73" t="s">
        <v>124</v>
      </c>
      <c r="J247" s="73" t="s">
        <v>339</v>
      </c>
      <c r="K247" s="73" t="s">
        <v>161</v>
      </c>
      <c r="L247" s="119" t="s">
        <v>261</v>
      </c>
      <c r="M247" s="119" t="s">
        <v>319</v>
      </c>
      <c r="N247" s="136">
        <v>127</v>
      </c>
      <c r="O247" s="136">
        <v>114.4</v>
      </c>
      <c r="P247" s="136">
        <v>141.80000000000001</v>
      </c>
      <c r="Q247" s="136">
        <v>109.5</v>
      </c>
      <c r="R247" s="136">
        <v>109.5</v>
      </c>
      <c r="S247" s="136">
        <v>109.5</v>
      </c>
    </row>
    <row r="248" spans="1:19" ht="87" x14ac:dyDescent="0.35">
      <c r="A248" s="5" t="s">
        <v>355</v>
      </c>
      <c r="B248" s="82">
        <v>2561</v>
      </c>
      <c r="C248" s="112"/>
      <c r="D248" s="112"/>
      <c r="E248" s="112"/>
      <c r="F248" s="82"/>
      <c r="G248" s="112"/>
      <c r="H248" s="112"/>
      <c r="I248" s="74"/>
      <c r="J248" s="74"/>
      <c r="K248" s="74"/>
      <c r="L248" s="119"/>
      <c r="M248" s="119"/>
      <c r="N248" s="136"/>
      <c r="O248" s="136"/>
      <c r="P248" s="136">
        <v>0</v>
      </c>
      <c r="Q248" s="136">
        <v>0</v>
      </c>
      <c r="R248" s="136">
        <v>0</v>
      </c>
      <c r="S248" s="136">
        <v>0</v>
      </c>
    </row>
    <row r="249" spans="1:19" ht="29" x14ac:dyDescent="0.35">
      <c r="A249" s="5" t="s">
        <v>132</v>
      </c>
      <c r="B249" s="82">
        <v>2562</v>
      </c>
      <c r="C249" s="112"/>
      <c r="D249" s="112"/>
      <c r="E249" s="112"/>
      <c r="F249" s="82"/>
      <c r="G249" s="112"/>
      <c r="H249" s="112"/>
      <c r="I249" s="112"/>
      <c r="J249" s="112"/>
      <c r="K249" s="112"/>
      <c r="L249" s="119"/>
      <c r="M249" s="119"/>
      <c r="N249" s="136"/>
      <c r="O249" s="136"/>
      <c r="P249" s="136">
        <v>0</v>
      </c>
      <c r="Q249" s="136">
        <v>0</v>
      </c>
      <c r="R249" s="136">
        <v>0</v>
      </c>
      <c r="S249" s="136">
        <v>0</v>
      </c>
    </row>
    <row r="250" spans="1:19" ht="43.5" x14ac:dyDescent="0.35">
      <c r="A250" s="5" t="s">
        <v>133</v>
      </c>
      <c r="B250" s="82">
        <v>2563</v>
      </c>
      <c r="C250" s="112"/>
      <c r="D250" s="112"/>
      <c r="E250" s="112"/>
      <c r="F250" s="82"/>
      <c r="G250" s="112"/>
      <c r="H250" s="112"/>
      <c r="I250" s="112"/>
      <c r="J250" s="112"/>
      <c r="K250" s="112"/>
      <c r="L250" s="119"/>
      <c r="M250" s="119"/>
      <c r="N250" s="136"/>
      <c r="O250" s="136"/>
      <c r="P250" s="136">
        <v>0</v>
      </c>
      <c r="Q250" s="136">
        <v>0</v>
      </c>
      <c r="R250" s="136">
        <v>0</v>
      </c>
      <c r="S250" s="136">
        <v>0</v>
      </c>
    </row>
    <row r="251" spans="1:19" ht="43.5" x14ac:dyDescent="0.35">
      <c r="A251" s="5" t="s">
        <v>134</v>
      </c>
      <c r="B251" s="82">
        <v>2564</v>
      </c>
      <c r="C251" s="112"/>
      <c r="D251" s="112"/>
      <c r="E251" s="112"/>
      <c r="F251" s="82"/>
      <c r="G251" s="112"/>
      <c r="H251" s="112"/>
      <c r="I251" s="112"/>
      <c r="J251" s="112"/>
      <c r="K251" s="112"/>
      <c r="L251" s="119"/>
      <c r="M251" s="119"/>
      <c r="N251" s="136"/>
      <c r="O251" s="136"/>
      <c r="P251" s="136">
        <v>0</v>
      </c>
      <c r="Q251" s="136">
        <v>0</v>
      </c>
      <c r="R251" s="136">
        <v>0</v>
      </c>
      <c r="S251" s="136">
        <v>0</v>
      </c>
    </row>
    <row r="252" spans="1:19" ht="101.5" x14ac:dyDescent="0.35">
      <c r="A252" s="5" t="s">
        <v>135</v>
      </c>
      <c r="B252" s="82">
        <v>2565</v>
      </c>
      <c r="C252" s="112"/>
      <c r="D252" s="112"/>
      <c r="E252" s="112"/>
      <c r="F252" s="82"/>
      <c r="G252" s="112"/>
      <c r="H252" s="112"/>
      <c r="I252" s="112"/>
      <c r="J252" s="112"/>
      <c r="K252" s="112"/>
      <c r="L252" s="119"/>
      <c r="M252" s="119"/>
      <c r="N252" s="136"/>
      <c r="O252" s="136"/>
      <c r="P252" s="136">
        <v>0</v>
      </c>
      <c r="Q252" s="136">
        <v>0</v>
      </c>
      <c r="R252" s="136">
        <v>0</v>
      </c>
      <c r="S252" s="136">
        <v>0</v>
      </c>
    </row>
    <row r="253" spans="1:19" ht="43.5" x14ac:dyDescent="0.35">
      <c r="A253" s="5" t="s">
        <v>136</v>
      </c>
      <c r="B253" s="82">
        <v>2566</v>
      </c>
      <c r="C253" s="112"/>
      <c r="D253" s="112"/>
      <c r="E253" s="112"/>
      <c r="F253" s="82"/>
      <c r="G253" s="112"/>
      <c r="H253" s="112"/>
      <c r="I253" s="112"/>
      <c r="J253" s="112"/>
      <c r="K253" s="112"/>
      <c r="L253" s="119"/>
      <c r="M253" s="119"/>
      <c r="N253" s="136"/>
      <c r="O253" s="136"/>
      <c r="P253" s="136">
        <v>0</v>
      </c>
      <c r="Q253" s="136">
        <v>0</v>
      </c>
      <c r="R253" s="136">
        <v>0</v>
      </c>
      <c r="S253" s="136">
        <v>0</v>
      </c>
    </row>
    <row r="254" spans="1:19" ht="72.5" x14ac:dyDescent="0.35">
      <c r="A254" s="5" t="s">
        <v>137</v>
      </c>
      <c r="B254" s="82">
        <v>2567</v>
      </c>
      <c r="C254" s="112"/>
      <c r="D254" s="112"/>
      <c r="E254" s="112"/>
      <c r="F254" s="82"/>
      <c r="G254" s="112"/>
      <c r="H254" s="112"/>
      <c r="I254" s="112"/>
      <c r="J254" s="112"/>
      <c r="K254" s="112"/>
      <c r="L254" s="119"/>
      <c r="M254" s="119"/>
      <c r="N254" s="136"/>
      <c r="O254" s="136"/>
      <c r="P254" s="136">
        <v>0</v>
      </c>
      <c r="Q254" s="136">
        <v>0</v>
      </c>
      <c r="R254" s="136">
        <v>0</v>
      </c>
      <c r="S254" s="136">
        <v>0</v>
      </c>
    </row>
    <row r="255" spans="1:19" ht="58" x14ac:dyDescent="0.35">
      <c r="A255" s="5" t="s">
        <v>138</v>
      </c>
      <c r="B255" s="82">
        <v>2568</v>
      </c>
      <c r="C255" s="112"/>
      <c r="D255" s="112"/>
      <c r="E255" s="112"/>
      <c r="F255" s="82"/>
      <c r="G255" s="112"/>
      <c r="H255" s="112"/>
      <c r="I255" s="112"/>
      <c r="J255" s="112"/>
      <c r="K255" s="112"/>
      <c r="L255" s="119"/>
      <c r="M255" s="119"/>
      <c r="N255" s="136"/>
      <c r="O255" s="136"/>
      <c r="P255" s="136">
        <v>0</v>
      </c>
      <c r="Q255" s="136">
        <v>0</v>
      </c>
      <c r="R255" s="136">
        <v>0</v>
      </c>
      <c r="S255" s="136">
        <v>0</v>
      </c>
    </row>
    <row r="256" spans="1:19" ht="58" x14ac:dyDescent="0.35">
      <c r="A256" s="5" t="s">
        <v>139</v>
      </c>
      <c r="B256" s="82">
        <v>2569</v>
      </c>
      <c r="C256" s="112"/>
      <c r="D256" s="112"/>
      <c r="E256" s="112"/>
      <c r="F256" s="82"/>
      <c r="G256" s="112"/>
      <c r="H256" s="112"/>
      <c r="I256" s="112"/>
      <c r="J256" s="112"/>
      <c r="K256" s="112"/>
      <c r="L256" s="119"/>
      <c r="M256" s="119"/>
      <c r="N256" s="136"/>
      <c r="O256" s="136"/>
      <c r="P256" s="136">
        <v>0</v>
      </c>
      <c r="Q256" s="136">
        <v>0</v>
      </c>
      <c r="R256" s="136">
        <v>0</v>
      </c>
      <c r="S256" s="136">
        <v>0</v>
      </c>
    </row>
    <row r="257" spans="1:19" ht="87" x14ac:dyDescent="0.35">
      <c r="A257" s="5" t="s">
        <v>140</v>
      </c>
      <c r="B257" s="82">
        <v>2570</v>
      </c>
      <c r="C257" s="112"/>
      <c r="D257" s="112"/>
      <c r="E257" s="112"/>
      <c r="F257" s="82"/>
      <c r="G257" s="112"/>
      <c r="H257" s="112"/>
      <c r="I257" s="112"/>
      <c r="J257" s="112"/>
      <c r="K257" s="112"/>
      <c r="L257" s="119"/>
      <c r="M257" s="119"/>
      <c r="N257" s="136"/>
      <c r="O257" s="136"/>
      <c r="P257" s="136">
        <v>0</v>
      </c>
      <c r="Q257" s="136">
        <v>0</v>
      </c>
      <c r="R257" s="136">
        <v>0</v>
      </c>
      <c r="S257" s="136">
        <v>0</v>
      </c>
    </row>
    <row r="258" spans="1:19" ht="217.5" x14ac:dyDescent="0.35">
      <c r="A258" s="5" t="s">
        <v>243</v>
      </c>
      <c r="B258" s="82">
        <v>2571</v>
      </c>
      <c r="C258" s="112"/>
      <c r="D258" s="112"/>
      <c r="E258" s="112"/>
      <c r="F258" s="82"/>
      <c r="G258" s="112"/>
      <c r="H258" s="112"/>
      <c r="I258" s="112"/>
      <c r="J258" s="112"/>
      <c r="K258" s="112"/>
      <c r="L258" s="119"/>
      <c r="M258" s="119"/>
      <c r="N258" s="136"/>
      <c r="O258" s="136"/>
      <c r="P258" s="136">
        <v>0</v>
      </c>
      <c r="Q258" s="136">
        <v>0</v>
      </c>
      <c r="R258" s="136">
        <v>0</v>
      </c>
      <c r="S258" s="136">
        <v>0</v>
      </c>
    </row>
    <row r="259" spans="1:19" ht="58" x14ac:dyDescent="0.35">
      <c r="A259" s="5" t="s">
        <v>244</v>
      </c>
      <c r="B259" s="82">
        <v>2572</v>
      </c>
      <c r="C259" s="112"/>
      <c r="D259" s="112"/>
      <c r="E259" s="112"/>
      <c r="F259" s="82"/>
      <c r="G259" s="112"/>
      <c r="H259" s="112"/>
      <c r="I259" s="112"/>
      <c r="J259" s="112"/>
      <c r="K259" s="112"/>
      <c r="L259" s="119"/>
      <c r="M259" s="119"/>
      <c r="N259" s="136"/>
      <c r="O259" s="136"/>
      <c r="P259" s="136">
        <v>0</v>
      </c>
      <c r="Q259" s="136">
        <v>0</v>
      </c>
      <c r="R259" s="136">
        <v>0</v>
      </c>
      <c r="S259" s="136">
        <v>0</v>
      </c>
    </row>
    <row r="260" spans="1:19" ht="145" x14ac:dyDescent="0.35">
      <c r="A260" s="5" t="s">
        <v>245</v>
      </c>
      <c r="B260" s="82">
        <v>2573</v>
      </c>
      <c r="C260" s="112"/>
      <c r="D260" s="112"/>
      <c r="E260" s="112"/>
      <c r="F260" s="82"/>
      <c r="G260" s="112"/>
      <c r="H260" s="112"/>
      <c r="I260" s="112"/>
      <c r="J260" s="112"/>
      <c r="K260" s="112"/>
      <c r="L260" s="119"/>
      <c r="M260" s="119"/>
      <c r="N260" s="136"/>
      <c r="O260" s="136"/>
      <c r="P260" s="136">
        <v>0</v>
      </c>
      <c r="Q260" s="136">
        <v>0</v>
      </c>
      <c r="R260" s="136">
        <v>0</v>
      </c>
      <c r="S260" s="136">
        <v>0</v>
      </c>
    </row>
    <row r="261" spans="1:19" ht="116" x14ac:dyDescent="0.35">
      <c r="A261" s="5" t="s">
        <v>246</v>
      </c>
      <c r="B261" s="82">
        <v>2574</v>
      </c>
      <c r="C261" s="112"/>
      <c r="D261" s="112"/>
      <c r="E261" s="112"/>
      <c r="F261" s="82"/>
      <c r="G261" s="112"/>
      <c r="H261" s="112"/>
      <c r="I261" s="112"/>
      <c r="J261" s="112"/>
      <c r="K261" s="112"/>
      <c r="L261" s="119"/>
      <c r="M261" s="119"/>
      <c r="N261" s="136"/>
      <c r="O261" s="136"/>
      <c r="P261" s="136">
        <v>0</v>
      </c>
      <c r="Q261" s="136">
        <v>0</v>
      </c>
      <c r="R261" s="136">
        <v>0</v>
      </c>
      <c r="S261" s="136">
        <v>0</v>
      </c>
    </row>
    <row r="262" spans="1:19" ht="130.5" x14ac:dyDescent="0.35">
      <c r="A262" s="5" t="s">
        <v>247</v>
      </c>
      <c r="B262" s="82">
        <v>2575</v>
      </c>
      <c r="C262" s="112"/>
      <c r="D262" s="112"/>
      <c r="E262" s="112"/>
      <c r="F262" s="82"/>
      <c r="G262" s="112"/>
      <c r="H262" s="112"/>
      <c r="I262" s="112"/>
      <c r="J262" s="112"/>
      <c r="K262" s="112"/>
      <c r="L262" s="119"/>
      <c r="M262" s="119"/>
      <c r="N262" s="136"/>
      <c r="O262" s="136"/>
      <c r="P262" s="136">
        <v>0</v>
      </c>
      <c r="Q262" s="136">
        <v>0</v>
      </c>
      <c r="R262" s="136">
        <v>0</v>
      </c>
      <c r="S262" s="136">
        <v>0</v>
      </c>
    </row>
    <row r="263" spans="1:19" ht="130.5" x14ac:dyDescent="0.35">
      <c r="A263" s="5" t="s">
        <v>248</v>
      </c>
      <c r="B263" s="82">
        <v>2576</v>
      </c>
      <c r="C263" s="112"/>
      <c r="D263" s="112"/>
      <c r="E263" s="112"/>
      <c r="F263" s="82"/>
      <c r="G263" s="112"/>
      <c r="H263" s="112"/>
      <c r="I263" s="112"/>
      <c r="J263" s="112"/>
      <c r="K263" s="112"/>
      <c r="L263" s="119"/>
      <c r="M263" s="119"/>
      <c r="N263" s="136"/>
      <c r="O263" s="136"/>
      <c r="P263" s="136">
        <v>0</v>
      </c>
      <c r="Q263" s="136">
        <v>0</v>
      </c>
      <c r="R263" s="136">
        <v>0</v>
      </c>
      <c r="S263" s="136">
        <v>0</v>
      </c>
    </row>
    <row r="264" spans="1:19" ht="188.5" x14ac:dyDescent="0.35">
      <c r="A264" s="5" t="s">
        <v>249</v>
      </c>
      <c r="B264" s="82">
        <v>2577</v>
      </c>
      <c r="C264" s="112"/>
      <c r="D264" s="112"/>
      <c r="E264" s="112"/>
      <c r="F264" s="82"/>
      <c r="G264" s="112"/>
      <c r="H264" s="112"/>
      <c r="I264" s="112"/>
      <c r="J264" s="112"/>
      <c r="K264" s="112"/>
      <c r="L264" s="119"/>
      <c r="M264" s="119"/>
      <c r="N264" s="136"/>
      <c r="O264" s="136"/>
      <c r="P264" s="136">
        <v>0</v>
      </c>
      <c r="Q264" s="136">
        <v>0</v>
      </c>
      <c r="R264" s="136">
        <v>0</v>
      </c>
      <c r="S264" s="136">
        <v>0</v>
      </c>
    </row>
    <row r="265" spans="1:19" ht="174" x14ac:dyDescent="0.35">
      <c r="A265" s="5" t="s">
        <v>228</v>
      </c>
      <c r="B265" s="82">
        <v>2578</v>
      </c>
      <c r="C265" s="112"/>
      <c r="D265" s="112"/>
      <c r="E265" s="112"/>
      <c r="F265" s="82"/>
      <c r="G265" s="112"/>
      <c r="H265" s="112"/>
      <c r="I265" s="112"/>
      <c r="J265" s="112"/>
      <c r="K265" s="112"/>
      <c r="L265" s="119"/>
      <c r="M265" s="119"/>
      <c r="N265" s="136"/>
      <c r="O265" s="136"/>
      <c r="P265" s="136">
        <v>0</v>
      </c>
      <c r="Q265" s="136">
        <v>0</v>
      </c>
      <c r="R265" s="136">
        <v>0</v>
      </c>
      <c r="S265" s="136">
        <v>0</v>
      </c>
    </row>
    <row r="266" spans="1:19" ht="43.5" x14ac:dyDescent="0.35">
      <c r="A266" s="5" t="s">
        <v>229</v>
      </c>
      <c r="B266" s="82">
        <v>2579</v>
      </c>
      <c r="C266" s="112"/>
      <c r="D266" s="112"/>
      <c r="E266" s="112"/>
      <c r="F266" s="82"/>
      <c r="G266" s="112"/>
      <c r="H266" s="112"/>
      <c r="I266" s="112"/>
      <c r="J266" s="112"/>
      <c r="K266" s="112"/>
      <c r="L266" s="119"/>
      <c r="M266" s="119"/>
      <c r="N266" s="136"/>
      <c r="O266" s="136"/>
      <c r="P266" s="136">
        <v>0</v>
      </c>
      <c r="Q266" s="136">
        <v>0</v>
      </c>
      <c r="R266" s="136">
        <v>0</v>
      </c>
      <c r="S266" s="136">
        <v>0</v>
      </c>
    </row>
    <row r="267" spans="1:19" ht="58" x14ac:dyDescent="0.35">
      <c r="A267" s="5" t="s">
        <v>503</v>
      </c>
      <c r="B267" s="82">
        <v>2580</v>
      </c>
      <c r="C267" s="112"/>
      <c r="D267" s="112"/>
      <c r="E267" s="112"/>
      <c r="F267" s="82"/>
      <c r="G267" s="112"/>
      <c r="H267" s="112"/>
      <c r="I267" s="112"/>
      <c r="J267" s="112"/>
      <c r="K267" s="112"/>
      <c r="L267" s="119"/>
      <c r="M267" s="119"/>
      <c r="N267" s="136"/>
      <c r="O267" s="136"/>
      <c r="P267" s="136">
        <v>0</v>
      </c>
      <c r="Q267" s="136">
        <v>0</v>
      </c>
      <c r="R267" s="136">
        <v>0</v>
      </c>
      <c r="S267" s="136">
        <v>0</v>
      </c>
    </row>
    <row r="268" spans="1:19" ht="101.5" x14ac:dyDescent="0.35">
      <c r="A268" s="5" t="s">
        <v>504</v>
      </c>
      <c r="B268" s="82">
        <v>2581</v>
      </c>
      <c r="C268" s="112"/>
      <c r="D268" s="112"/>
      <c r="E268" s="112"/>
      <c r="F268" s="82"/>
      <c r="G268" s="112"/>
      <c r="H268" s="112"/>
      <c r="I268" s="112"/>
      <c r="J268" s="112"/>
      <c r="K268" s="112"/>
      <c r="L268" s="119"/>
      <c r="M268" s="119"/>
      <c r="N268" s="136"/>
      <c r="O268" s="136"/>
      <c r="P268" s="136">
        <v>0</v>
      </c>
      <c r="Q268" s="136">
        <v>0</v>
      </c>
      <c r="R268" s="136">
        <v>0</v>
      </c>
      <c r="S268" s="136">
        <v>0</v>
      </c>
    </row>
    <row r="269" spans="1:19" ht="232" x14ac:dyDescent="0.35">
      <c r="A269" s="5" t="s">
        <v>484</v>
      </c>
      <c r="B269" s="82">
        <v>2582</v>
      </c>
      <c r="C269" s="112"/>
      <c r="D269" s="112"/>
      <c r="E269" s="112"/>
      <c r="F269" s="82"/>
      <c r="G269" s="112"/>
      <c r="H269" s="112"/>
      <c r="I269" s="112"/>
      <c r="J269" s="112"/>
      <c r="K269" s="112"/>
      <c r="L269" s="119"/>
      <c r="M269" s="119"/>
      <c r="N269" s="136"/>
      <c r="O269" s="136"/>
      <c r="P269" s="136">
        <v>0</v>
      </c>
      <c r="Q269" s="136">
        <v>0</v>
      </c>
      <c r="R269" s="136">
        <v>0</v>
      </c>
      <c r="S269" s="136">
        <v>0</v>
      </c>
    </row>
    <row r="270" spans="1:19" ht="101.5" x14ac:dyDescent="0.35">
      <c r="A270" s="5" t="s">
        <v>485</v>
      </c>
      <c r="B270" s="82">
        <v>2583</v>
      </c>
      <c r="C270" s="112"/>
      <c r="D270" s="112"/>
      <c r="E270" s="112"/>
      <c r="F270" s="82"/>
      <c r="G270" s="112"/>
      <c r="H270" s="112"/>
      <c r="I270" s="112"/>
      <c r="J270" s="112"/>
      <c r="K270" s="112"/>
      <c r="L270" s="119"/>
      <c r="M270" s="119"/>
      <c r="N270" s="136"/>
      <c r="O270" s="136"/>
      <c r="P270" s="136">
        <v>0</v>
      </c>
      <c r="Q270" s="136">
        <v>0</v>
      </c>
      <c r="R270" s="136">
        <v>0</v>
      </c>
      <c r="S270" s="136">
        <v>0</v>
      </c>
    </row>
    <row r="271" spans="1:19" ht="72.5" x14ac:dyDescent="0.35">
      <c r="A271" s="5" t="s">
        <v>486</v>
      </c>
      <c r="B271" s="82">
        <v>2584</v>
      </c>
      <c r="C271" s="112"/>
      <c r="D271" s="112"/>
      <c r="E271" s="112"/>
      <c r="F271" s="82"/>
      <c r="G271" s="112"/>
      <c r="H271" s="112"/>
      <c r="I271" s="112"/>
      <c r="J271" s="112"/>
      <c r="K271" s="112"/>
      <c r="L271" s="119"/>
      <c r="M271" s="119"/>
      <c r="N271" s="136"/>
      <c r="O271" s="136"/>
      <c r="P271" s="136">
        <v>0</v>
      </c>
      <c r="Q271" s="136">
        <v>0</v>
      </c>
      <c r="R271" s="136">
        <v>0</v>
      </c>
      <c r="S271" s="136">
        <v>0</v>
      </c>
    </row>
    <row r="272" spans="1:19" ht="43.5" x14ac:dyDescent="0.35">
      <c r="A272" s="5" t="s">
        <v>487</v>
      </c>
      <c r="B272" s="82">
        <v>2585</v>
      </c>
      <c r="C272" s="112"/>
      <c r="D272" s="112"/>
      <c r="E272" s="112"/>
      <c r="F272" s="82"/>
      <c r="G272" s="112"/>
      <c r="H272" s="112"/>
      <c r="I272" s="112"/>
      <c r="J272" s="112"/>
      <c r="K272" s="112"/>
      <c r="L272" s="119"/>
      <c r="M272" s="119"/>
      <c r="N272" s="136"/>
      <c r="O272" s="136"/>
      <c r="P272" s="136">
        <v>0</v>
      </c>
      <c r="Q272" s="136">
        <v>0</v>
      </c>
      <c r="R272" s="136">
        <v>0</v>
      </c>
      <c r="S272" s="136">
        <v>0</v>
      </c>
    </row>
    <row r="273" spans="1:19" ht="87" x14ac:dyDescent="0.35">
      <c r="A273" s="5" t="s">
        <v>116</v>
      </c>
      <c r="B273" s="82">
        <v>2586</v>
      </c>
      <c r="C273" s="112"/>
      <c r="D273" s="112"/>
      <c r="E273" s="112"/>
      <c r="F273" s="82"/>
      <c r="G273" s="112"/>
      <c r="H273" s="112"/>
      <c r="I273" s="112"/>
      <c r="J273" s="112"/>
      <c r="K273" s="112"/>
      <c r="L273" s="119"/>
      <c r="M273" s="119"/>
      <c r="N273" s="136"/>
      <c r="O273" s="136"/>
      <c r="P273" s="136">
        <v>0</v>
      </c>
      <c r="Q273" s="136">
        <v>0</v>
      </c>
      <c r="R273" s="136">
        <v>0</v>
      </c>
      <c r="S273" s="136">
        <v>0</v>
      </c>
    </row>
    <row r="274" spans="1:19" ht="203" x14ac:dyDescent="0.35">
      <c r="A274" s="5" t="s">
        <v>117</v>
      </c>
      <c r="B274" s="82">
        <v>2587</v>
      </c>
      <c r="C274" s="112"/>
      <c r="D274" s="112"/>
      <c r="E274" s="112"/>
      <c r="F274" s="82"/>
      <c r="G274" s="112"/>
      <c r="H274" s="112"/>
      <c r="I274" s="112"/>
      <c r="J274" s="112"/>
      <c r="K274" s="112"/>
      <c r="L274" s="119"/>
      <c r="M274" s="119"/>
      <c r="N274" s="136"/>
      <c r="O274" s="136"/>
      <c r="P274" s="136">
        <v>0</v>
      </c>
      <c r="Q274" s="136">
        <v>0</v>
      </c>
      <c r="R274" s="136">
        <v>0</v>
      </c>
      <c r="S274" s="136">
        <v>0</v>
      </c>
    </row>
    <row r="275" spans="1:19" ht="15.5" x14ac:dyDescent="0.35">
      <c r="A275" s="198" t="s">
        <v>118</v>
      </c>
      <c r="B275" s="200">
        <v>2588</v>
      </c>
      <c r="C275" s="185" t="s">
        <v>2</v>
      </c>
      <c r="D275" s="179" t="s">
        <v>3</v>
      </c>
      <c r="E275" s="181" t="s">
        <v>4</v>
      </c>
      <c r="F275" s="185" t="s">
        <v>5</v>
      </c>
      <c r="G275" s="179"/>
      <c r="H275" s="181">
        <v>40809</v>
      </c>
      <c r="I275" s="113"/>
      <c r="J275" s="113"/>
      <c r="K275" s="113"/>
      <c r="L275" s="119" t="s">
        <v>521</v>
      </c>
      <c r="M275" s="119" t="s">
        <v>316</v>
      </c>
      <c r="N275" s="136"/>
      <c r="O275" s="136"/>
      <c r="P275" s="136"/>
      <c r="Q275" s="136"/>
      <c r="R275" s="136"/>
      <c r="S275" s="136"/>
    </row>
    <row r="276" spans="1:19" ht="234" customHeight="1" x14ac:dyDescent="0.35">
      <c r="A276" s="175"/>
      <c r="B276" s="178"/>
      <c r="C276" s="178"/>
      <c r="D276" s="180"/>
      <c r="E276" s="180"/>
      <c r="F276" s="178"/>
      <c r="G276" s="180"/>
      <c r="H276" s="180"/>
      <c r="I276" s="105"/>
      <c r="J276" s="105"/>
      <c r="K276" s="105"/>
      <c r="L276" s="119" t="s">
        <v>521</v>
      </c>
      <c r="M276" s="119" t="s">
        <v>316</v>
      </c>
      <c r="N276" s="164"/>
      <c r="O276" s="137"/>
      <c r="P276" s="136"/>
      <c r="Q276" s="136"/>
      <c r="R276" s="136"/>
      <c r="S276" s="136"/>
    </row>
    <row r="277" spans="1:19" ht="72.5" x14ac:dyDescent="0.35">
      <c r="A277" s="5" t="s">
        <v>119</v>
      </c>
      <c r="B277" s="82">
        <v>2589</v>
      </c>
      <c r="C277" s="112"/>
      <c r="D277" s="112"/>
      <c r="E277" s="112"/>
      <c r="F277" s="82"/>
      <c r="G277" s="112"/>
      <c r="H277" s="112"/>
      <c r="I277" s="112"/>
      <c r="J277" s="112"/>
      <c r="K277" s="112"/>
      <c r="L277" s="119"/>
      <c r="M277" s="119"/>
      <c r="N277" s="136"/>
      <c r="O277" s="136"/>
      <c r="P277" s="136">
        <v>0</v>
      </c>
      <c r="Q277" s="136">
        <v>0</v>
      </c>
      <c r="R277" s="136">
        <v>0</v>
      </c>
      <c r="S277" s="136">
        <v>0</v>
      </c>
    </row>
    <row r="278" spans="1:19" ht="72.5" x14ac:dyDescent="0.35">
      <c r="A278" s="5" t="s">
        <v>120</v>
      </c>
      <c r="B278" s="82">
        <v>2590</v>
      </c>
      <c r="C278" s="112"/>
      <c r="D278" s="112"/>
      <c r="E278" s="112"/>
      <c r="F278" s="82"/>
      <c r="G278" s="112"/>
      <c r="H278" s="112"/>
      <c r="I278" s="112"/>
      <c r="J278" s="112"/>
      <c r="K278" s="112"/>
      <c r="L278" s="119"/>
      <c r="M278" s="119"/>
      <c r="N278" s="136"/>
      <c r="O278" s="136"/>
      <c r="P278" s="136">
        <v>0</v>
      </c>
      <c r="Q278" s="136">
        <v>0</v>
      </c>
      <c r="R278" s="136">
        <v>0</v>
      </c>
      <c r="S278" s="136">
        <v>0</v>
      </c>
    </row>
    <row r="279" spans="1:19" ht="163.5" customHeight="1" x14ac:dyDescent="0.35">
      <c r="A279" s="42" t="s">
        <v>199</v>
      </c>
      <c r="B279" s="26">
        <v>2591</v>
      </c>
      <c r="C279" s="39" t="s">
        <v>200</v>
      </c>
      <c r="D279" s="39" t="s">
        <v>201</v>
      </c>
      <c r="E279" s="40" t="s">
        <v>202</v>
      </c>
      <c r="F279" s="103" t="s">
        <v>320</v>
      </c>
      <c r="G279" s="41" t="s">
        <v>203</v>
      </c>
      <c r="H279" s="41" t="s">
        <v>198</v>
      </c>
      <c r="I279" s="93" t="s">
        <v>124</v>
      </c>
      <c r="J279" s="93" t="s">
        <v>335</v>
      </c>
      <c r="K279" s="93" t="s">
        <v>161</v>
      </c>
      <c r="L279" s="126">
        <v>10</v>
      </c>
      <c r="M279" s="126" t="s">
        <v>261</v>
      </c>
      <c r="N279" s="137">
        <v>1984.5</v>
      </c>
      <c r="O279" s="137">
        <v>1984.5</v>
      </c>
      <c r="P279" s="136">
        <v>1187.4000000000001</v>
      </c>
      <c r="Q279" s="136">
        <v>1187.4000000000001</v>
      </c>
      <c r="R279" s="136">
        <v>1187.4000000000001</v>
      </c>
      <c r="S279" s="136">
        <v>1187.4000000000001</v>
      </c>
    </row>
    <row r="280" spans="1:19" ht="167" customHeight="1" x14ac:dyDescent="0.35">
      <c r="A280" s="42" t="s">
        <v>195</v>
      </c>
      <c r="B280" s="26">
        <v>2592</v>
      </c>
      <c r="C280" s="47"/>
      <c r="D280" s="47"/>
      <c r="E280" s="48"/>
      <c r="F280" s="33" t="s">
        <v>196</v>
      </c>
      <c r="G280" s="49" t="s">
        <v>197</v>
      </c>
      <c r="H280" s="49" t="s">
        <v>198</v>
      </c>
      <c r="I280" s="93" t="s">
        <v>124</v>
      </c>
      <c r="J280" s="93" t="s">
        <v>335</v>
      </c>
      <c r="K280" s="93" t="s">
        <v>161</v>
      </c>
      <c r="L280" s="119" t="s">
        <v>521</v>
      </c>
      <c r="M280" s="119" t="s">
        <v>261</v>
      </c>
      <c r="N280" s="137">
        <v>49.8</v>
      </c>
      <c r="O280" s="137">
        <v>49.8</v>
      </c>
      <c r="P280" s="136">
        <v>61.2</v>
      </c>
      <c r="Q280" s="136">
        <v>61.2</v>
      </c>
      <c r="R280" s="136">
        <v>61.2</v>
      </c>
      <c r="S280" s="136">
        <v>61.2</v>
      </c>
    </row>
    <row r="281" spans="1:19" ht="130.5" x14ac:dyDescent="0.35">
      <c r="A281" s="42" t="s">
        <v>29</v>
      </c>
      <c r="B281" s="26">
        <v>2593</v>
      </c>
      <c r="C281" s="39"/>
      <c r="D281" s="39"/>
      <c r="E281" s="40"/>
      <c r="F281" s="20" t="s">
        <v>322</v>
      </c>
      <c r="G281" s="20" t="s">
        <v>30</v>
      </c>
      <c r="H281" s="22">
        <v>38654</v>
      </c>
      <c r="I281" s="22"/>
      <c r="J281" s="22"/>
      <c r="K281" s="22"/>
      <c r="L281" s="126" t="s">
        <v>520</v>
      </c>
      <c r="M281" s="126" t="s">
        <v>521</v>
      </c>
      <c r="N281" s="137">
        <v>36124.400000000001</v>
      </c>
      <c r="O281" s="137">
        <v>36124.400000000001</v>
      </c>
      <c r="P281" s="136"/>
      <c r="Q281" s="136"/>
      <c r="R281" s="136"/>
      <c r="S281" s="136"/>
    </row>
    <row r="282" spans="1:19" ht="60.65" customHeight="1" x14ac:dyDescent="0.35">
      <c r="A282" s="184" t="s">
        <v>429</v>
      </c>
      <c r="B282" s="188">
        <v>2594</v>
      </c>
      <c r="C282" s="218" t="s">
        <v>432</v>
      </c>
      <c r="D282" s="218" t="s">
        <v>433</v>
      </c>
      <c r="E282" s="186" t="s">
        <v>8</v>
      </c>
      <c r="F282" s="187" t="s">
        <v>431</v>
      </c>
      <c r="G282" s="219" t="s">
        <v>434</v>
      </c>
      <c r="H282" s="182" t="s">
        <v>198</v>
      </c>
      <c r="I282" s="176" t="s">
        <v>124</v>
      </c>
      <c r="J282" s="176" t="s">
        <v>335</v>
      </c>
      <c r="K282" s="176" t="s">
        <v>161</v>
      </c>
      <c r="L282" s="126" t="s">
        <v>307</v>
      </c>
      <c r="M282" s="126" t="s">
        <v>522</v>
      </c>
      <c r="N282" s="137">
        <v>28117.599999999999</v>
      </c>
      <c r="O282" s="137">
        <v>28117.599999999999</v>
      </c>
      <c r="P282" s="136">
        <v>29002.5</v>
      </c>
      <c r="Q282" s="136">
        <v>29002.5</v>
      </c>
      <c r="R282" s="136">
        <v>29002.5</v>
      </c>
      <c r="S282" s="136">
        <v>29002.5</v>
      </c>
    </row>
    <row r="283" spans="1:19" ht="293.5" customHeight="1" x14ac:dyDescent="0.35">
      <c r="A283" s="183"/>
      <c r="B283" s="183"/>
      <c r="C283" s="183"/>
      <c r="D283" s="183"/>
      <c r="E283" s="183"/>
      <c r="F283" s="183"/>
      <c r="G283" s="183"/>
      <c r="H283" s="183"/>
      <c r="I283" s="183"/>
      <c r="J283" s="183"/>
      <c r="K283" s="183"/>
      <c r="L283" s="126" t="s">
        <v>285</v>
      </c>
      <c r="M283" s="126" t="s">
        <v>306</v>
      </c>
      <c r="N283" s="137">
        <v>89.1</v>
      </c>
      <c r="O283" s="137">
        <v>89.1</v>
      </c>
      <c r="P283" s="136"/>
      <c r="Q283" s="136"/>
      <c r="R283" s="136"/>
      <c r="S283" s="136"/>
    </row>
    <row r="284" spans="1:19" ht="409" customHeight="1" x14ac:dyDescent="0.35">
      <c r="A284" s="42" t="s">
        <v>430</v>
      </c>
      <c r="B284" s="26">
        <v>2595</v>
      </c>
      <c r="C284" s="39" t="s">
        <v>236</v>
      </c>
      <c r="D284" s="39" t="s">
        <v>435</v>
      </c>
      <c r="E284" s="40" t="s">
        <v>237</v>
      </c>
      <c r="F284" s="100" t="s">
        <v>23</v>
      </c>
      <c r="G284" s="43" t="s">
        <v>32</v>
      </c>
      <c r="H284" s="43" t="s">
        <v>24</v>
      </c>
      <c r="I284" s="43"/>
      <c r="J284" s="43"/>
      <c r="K284" s="43"/>
      <c r="L284" s="119" t="s">
        <v>305</v>
      </c>
      <c r="M284" s="119" t="s">
        <v>261</v>
      </c>
      <c r="N284" s="144">
        <v>13556.4</v>
      </c>
      <c r="O284" s="147">
        <v>13205.9</v>
      </c>
      <c r="P284" s="136">
        <v>16095.5</v>
      </c>
      <c r="Q284" s="136">
        <v>16095.5</v>
      </c>
      <c r="R284" s="136">
        <v>16095.5</v>
      </c>
      <c r="S284" s="136">
        <v>16095.5</v>
      </c>
    </row>
    <row r="285" spans="1:19" ht="145" x14ac:dyDescent="0.35">
      <c r="A285" s="50" t="s">
        <v>204</v>
      </c>
      <c r="B285" s="26">
        <v>2596</v>
      </c>
      <c r="C285" s="57" t="s">
        <v>33</v>
      </c>
      <c r="D285" s="57" t="s">
        <v>34</v>
      </c>
      <c r="E285" s="57" t="s">
        <v>35</v>
      </c>
      <c r="F285" s="26" t="s">
        <v>205</v>
      </c>
      <c r="G285" s="51" t="s">
        <v>295</v>
      </c>
      <c r="H285" s="51" t="s">
        <v>206</v>
      </c>
      <c r="I285" s="93" t="s">
        <v>124</v>
      </c>
      <c r="J285" s="93" t="s">
        <v>335</v>
      </c>
      <c r="K285" s="93" t="s">
        <v>161</v>
      </c>
      <c r="L285" s="124">
        <v>10</v>
      </c>
      <c r="M285" s="119" t="s">
        <v>306</v>
      </c>
      <c r="N285" s="137">
        <v>7875</v>
      </c>
      <c r="O285" s="137">
        <v>3600</v>
      </c>
      <c r="P285" s="136">
        <v>6000</v>
      </c>
      <c r="Q285" s="136">
        <v>9750</v>
      </c>
      <c r="R285" s="136">
        <v>12750</v>
      </c>
      <c r="S285" s="136">
        <v>12750</v>
      </c>
    </row>
    <row r="286" spans="1:19" ht="150" customHeight="1" x14ac:dyDescent="0.35">
      <c r="A286" s="52" t="s">
        <v>227</v>
      </c>
      <c r="B286" s="20">
        <v>2597</v>
      </c>
      <c r="C286" s="53"/>
      <c r="D286" s="53"/>
      <c r="E286" s="53"/>
      <c r="F286" s="20" t="s">
        <v>378</v>
      </c>
      <c r="G286" s="53" t="s">
        <v>300</v>
      </c>
      <c r="H286" s="54" t="s">
        <v>377</v>
      </c>
      <c r="I286" s="54"/>
      <c r="J286" s="54"/>
      <c r="K286" s="54"/>
      <c r="L286" s="119" t="s">
        <v>520</v>
      </c>
      <c r="M286" s="119" t="s">
        <v>521</v>
      </c>
      <c r="N286" s="136">
        <v>276</v>
      </c>
      <c r="O286" s="136">
        <v>275.89999999999998</v>
      </c>
      <c r="P286" s="136">
        <v>0</v>
      </c>
      <c r="Q286" s="136">
        <v>0</v>
      </c>
      <c r="R286" s="136">
        <v>380</v>
      </c>
      <c r="S286" s="136">
        <v>380</v>
      </c>
    </row>
    <row r="287" spans="1:19" ht="146.5" customHeight="1" x14ac:dyDescent="0.35">
      <c r="A287" s="55" t="s">
        <v>207</v>
      </c>
      <c r="B287" s="26">
        <v>2598</v>
      </c>
      <c r="C287" s="51" t="s">
        <v>208</v>
      </c>
      <c r="D287" s="51" t="s">
        <v>209</v>
      </c>
      <c r="E287" s="51" t="s">
        <v>210</v>
      </c>
      <c r="F287" s="33" t="s">
        <v>196</v>
      </c>
      <c r="G287" s="51" t="s">
        <v>211</v>
      </c>
      <c r="H287" s="56" t="s">
        <v>212</v>
      </c>
      <c r="I287" s="93" t="s">
        <v>124</v>
      </c>
      <c r="J287" s="93" t="s">
        <v>335</v>
      </c>
      <c r="K287" s="93" t="s">
        <v>161</v>
      </c>
      <c r="L287" s="119" t="s">
        <v>521</v>
      </c>
      <c r="M287" s="119">
        <v>13</v>
      </c>
      <c r="N287" s="136">
        <v>194.9</v>
      </c>
      <c r="O287" s="136">
        <v>194.9</v>
      </c>
      <c r="P287" s="136">
        <v>0</v>
      </c>
      <c r="Q287" s="136">
        <v>0</v>
      </c>
      <c r="R287" s="136">
        <v>0</v>
      </c>
      <c r="S287" s="136">
        <v>0</v>
      </c>
    </row>
    <row r="288" spans="1:19" ht="15.5" x14ac:dyDescent="0.35">
      <c r="A288" s="5" t="s">
        <v>72</v>
      </c>
      <c r="B288" s="82">
        <v>2599</v>
      </c>
      <c r="C288" s="112"/>
      <c r="D288" s="112"/>
      <c r="E288" s="112"/>
      <c r="F288" s="82"/>
      <c r="G288" s="112"/>
      <c r="H288" s="112"/>
      <c r="I288" s="112"/>
      <c r="J288" s="112"/>
      <c r="K288" s="112"/>
      <c r="L288" s="119"/>
      <c r="M288" s="119"/>
      <c r="N288" s="136"/>
      <c r="O288" s="136"/>
      <c r="P288" s="136">
        <v>0</v>
      </c>
      <c r="Q288" s="136">
        <v>0</v>
      </c>
      <c r="R288" s="136">
        <v>0</v>
      </c>
      <c r="S288" s="136">
        <v>0</v>
      </c>
    </row>
    <row r="289" spans="1:19" ht="43.5" x14ac:dyDescent="0.35">
      <c r="A289" s="5" t="s">
        <v>147</v>
      </c>
      <c r="B289" s="82">
        <v>2600</v>
      </c>
      <c r="C289" s="82" t="s">
        <v>412</v>
      </c>
      <c r="D289" s="82" t="s">
        <v>412</v>
      </c>
      <c r="E289" s="82" t="s">
        <v>412</v>
      </c>
      <c r="F289" s="82" t="s">
        <v>412</v>
      </c>
      <c r="G289" s="82" t="s">
        <v>412</v>
      </c>
      <c r="H289" s="82" t="s">
        <v>412</v>
      </c>
      <c r="I289" s="82"/>
      <c r="J289" s="82"/>
      <c r="K289" s="82"/>
      <c r="L289" s="119" t="s">
        <v>412</v>
      </c>
      <c r="M289" s="119" t="s">
        <v>412</v>
      </c>
      <c r="N289" s="136">
        <f>N290+N291+N292+N293</f>
        <v>0</v>
      </c>
      <c r="O289" s="136">
        <f>O290+O291+O292+O293</f>
        <v>0</v>
      </c>
      <c r="P289" s="136">
        <f>P290+P291+P292+P293</f>
        <v>0</v>
      </c>
      <c r="Q289" s="136">
        <f>Q290+Q291+Q292+Q293</f>
        <v>0</v>
      </c>
      <c r="R289" s="136">
        <v>0</v>
      </c>
      <c r="S289" s="136">
        <v>0</v>
      </c>
    </row>
    <row r="290" spans="1:19" ht="15.5" x14ac:dyDescent="0.35">
      <c r="A290" s="5" t="s">
        <v>72</v>
      </c>
      <c r="B290" s="82">
        <v>2601</v>
      </c>
      <c r="C290" s="112"/>
      <c r="D290" s="112"/>
      <c r="E290" s="112"/>
      <c r="F290" s="82"/>
      <c r="G290" s="112"/>
      <c r="H290" s="112"/>
      <c r="I290" s="112"/>
      <c r="J290" s="112"/>
      <c r="K290" s="112"/>
      <c r="L290" s="119"/>
      <c r="M290" s="119"/>
      <c r="N290" s="136"/>
      <c r="O290" s="136"/>
      <c r="P290" s="136">
        <v>0</v>
      </c>
      <c r="Q290" s="136">
        <v>0</v>
      </c>
      <c r="R290" s="136">
        <v>0</v>
      </c>
      <c r="S290" s="136">
        <v>0</v>
      </c>
    </row>
    <row r="291" spans="1:19" ht="15.5" x14ac:dyDescent="0.35">
      <c r="A291" s="5" t="s">
        <v>72</v>
      </c>
      <c r="B291" s="82">
        <v>2602</v>
      </c>
      <c r="C291" s="112"/>
      <c r="D291" s="112"/>
      <c r="E291" s="112"/>
      <c r="F291" s="82"/>
      <c r="G291" s="112"/>
      <c r="H291" s="112"/>
      <c r="I291" s="112"/>
      <c r="J291" s="112"/>
      <c r="K291" s="112"/>
      <c r="L291" s="119"/>
      <c r="M291" s="119"/>
      <c r="N291" s="136"/>
      <c r="O291" s="136"/>
      <c r="P291" s="136">
        <v>0</v>
      </c>
      <c r="Q291" s="136">
        <v>0</v>
      </c>
      <c r="R291" s="136">
        <v>0</v>
      </c>
      <c r="S291" s="136">
        <v>0</v>
      </c>
    </row>
    <row r="292" spans="1:19" ht="15.5" x14ac:dyDescent="0.35">
      <c r="A292" s="5" t="s">
        <v>72</v>
      </c>
      <c r="B292" s="82" t="s">
        <v>72</v>
      </c>
      <c r="C292" s="112"/>
      <c r="D292" s="112"/>
      <c r="E292" s="112"/>
      <c r="F292" s="82"/>
      <c r="G292" s="112"/>
      <c r="H292" s="112"/>
      <c r="I292" s="112"/>
      <c r="J292" s="112"/>
      <c r="K292" s="112"/>
      <c r="L292" s="119"/>
      <c r="M292" s="119"/>
      <c r="N292" s="136"/>
      <c r="O292" s="136"/>
      <c r="P292" s="136">
        <v>0</v>
      </c>
      <c r="Q292" s="136">
        <v>0</v>
      </c>
      <c r="R292" s="136">
        <v>0</v>
      </c>
      <c r="S292" s="136">
        <v>0</v>
      </c>
    </row>
    <row r="293" spans="1:19" ht="15.5" x14ac:dyDescent="0.35">
      <c r="A293" s="5" t="s">
        <v>72</v>
      </c>
      <c r="B293" s="82">
        <v>2699</v>
      </c>
      <c r="C293" s="112"/>
      <c r="D293" s="112"/>
      <c r="E293" s="112"/>
      <c r="F293" s="82"/>
      <c r="G293" s="112"/>
      <c r="H293" s="112"/>
      <c r="I293" s="112"/>
      <c r="J293" s="112"/>
      <c r="K293" s="112"/>
      <c r="L293" s="119"/>
      <c r="M293" s="119"/>
      <c r="N293" s="136"/>
      <c r="O293" s="136"/>
      <c r="P293" s="136">
        <v>0</v>
      </c>
      <c r="Q293" s="136">
        <v>0</v>
      </c>
      <c r="R293" s="136">
        <v>0</v>
      </c>
      <c r="S293" s="136">
        <v>0</v>
      </c>
    </row>
    <row r="294" spans="1:19" ht="116" x14ac:dyDescent="0.35">
      <c r="A294" s="123" t="s">
        <v>148</v>
      </c>
      <c r="B294" s="82">
        <v>2700</v>
      </c>
      <c r="C294" s="82" t="s">
        <v>412</v>
      </c>
      <c r="D294" s="82" t="s">
        <v>412</v>
      </c>
      <c r="E294" s="82" t="s">
        <v>412</v>
      </c>
      <c r="F294" s="82" t="s">
        <v>412</v>
      </c>
      <c r="G294" s="82" t="s">
        <v>412</v>
      </c>
      <c r="H294" s="82" t="s">
        <v>412</v>
      </c>
      <c r="I294" s="82"/>
      <c r="J294" s="82"/>
      <c r="K294" s="82"/>
      <c r="L294" s="119" t="s">
        <v>412</v>
      </c>
      <c r="M294" s="119" t="s">
        <v>412</v>
      </c>
      <c r="N294" s="136"/>
      <c r="O294" s="136"/>
      <c r="P294" s="136"/>
      <c r="Q294" s="136"/>
      <c r="R294" s="136"/>
      <c r="S294" s="136"/>
    </row>
    <row r="295" spans="1:19" ht="29" x14ac:dyDescent="0.35">
      <c r="A295" s="5" t="s">
        <v>149</v>
      </c>
      <c r="B295" s="82">
        <v>2701</v>
      </c>
      <c r="C295" s="112"/>
      <c r="D295" s="112"/>
      <c r="E295" s="112"/>
      <c r="F295" s="82"/>
      <c r="G295" s="112"/>
      <c r="H295" s="112"/>
      <c r="I295" s="112"/>
      <c r="J295" s="112"/>
      <c r="K295" s="112"/>
      <c r="L295" s="119"/>
      <c r="M295" s="119"/>
      <c r="N295" s="136"/>
      <c r="O295" s="136"/>
      <c r="P295" s="136"/>
      <c r="Q295" s="136"/>
      <c r="R295" s="136"/>
      <c r="S295" s="136"/>
    </row>
    <row r="296" spans="1:19" ht="29" x14ac:dyDescent="0.35">
      <c r="A296" s="5" t="s">
        <v>150</v>
      </c>
      <c r="B296" s="82">
        <v>2702</v>
      </c>
      <c r="C296" s="82" t="s">
        <v>412</v>
      </c>
      <c r="D296" s="82" t="s">
        <v>412</v>
      </c>
      <c r="E296" s="82" t="s">
        <v>412</v>
      </c>
      <c r="F296" s="82" t="s">
        <v>412</v>
      </c>
      <c r="G296" s="82" t="s">
        <v>412</v>
      </c>
      <c r="H296" s="82" t="s">
        <v>412</v>
      </c>
      <c r="I296" s="82"/>
      <c r="J296" s="82"/>
      <c r="K296" s="82"/>
      <c r="L296" s="119" t="s">
        <v>412</v>
      </c>
      <c r="M296" s="119" t="s">
        <v>412</v>
      </c>
      <c r="N296" s="136">
        <f t="shared" ref="N296:S296" si="7">N297+N298+N299+N300</f>
        <v>0</v>
      </c>
      <c r="O296" s="136">
        <f t="shared" si="7"/>
        <v>0</v>
      </c>
      <c r="P296" s="136">
        <f t="shared" si="7"/>
        <v>0</v>
      </c>
      <c r="Q296" s="136">
        <f t="shared" si="7"/>
        <v>0</v>
      </c>
      <c r="R296" s="136">
        <f t="shared" si="7"/>
        <v>0</v>
      </c>
      <c r="S296" s="136">
        <f t="shared" si="7"/>
        <v>0</v>
      </c>
    </row>
    <row r="297" spans="1:19" ht="15.5" x14ac:dyDescent="0.35">
      <c r="A297" s="5" t="s">
        <v>414</v>
      </c>
      <c r="B297" s="171">
        <v>2703</v>
      </c>
      <c r="C297" s="170"/>
      <c r="D297" s="170"/>
      <c r="E297" s="170"/>
      <c r="F297" s="171"/>
      <c r="G297" s="170"/>
      <c r="H297" s="170"/>
      <c r="I297" s="112"/>
      <c r="J297" s="112"/>
      <c r="K297" s="112"/>
      <c r="L297" s="169"/>
      <c r="M297" s="169"/>
      <c r="N297" s="136"/>
      <c r="O297" s="136"/>
      <c r="P297" s="136"/>
      <c r="Q297" s="136"/>
      <c r="R297" s="136"/>
      <c r="S297" s="136"/>
    </row>
    <row r="298" spans="1:19" ht="15.5" x14ac:dyDescent="0.35">
      <c r="A298" s="112"/>
      <c r="B298" s="171"/>
      <c r="C298" s="170"/>
      <c r="D298" s="170"/>
      <c r="E298" s="170"/>
      <c r="F298" s="171"/>
      <c r="G298" s="170"/>
      <c r="H298" s="170"/>
      <c r="I298" s="112"/>
      <c r="J298" s="112"/>
      <c r="K298" s="112"/>
      <c r="L298" s="169"/>
      <c r="M298" s="169"/>
      <c r="N298" s="136"/>
      <c r="O298" s="136"/>
      <c r="P298" s="136"/>
      <c r="Q298" s="136"/>
      <c r="R298" s="136"/>
      <c r="S298" s="136"/>
    </row>
    <row r="299" spans="1:19" ht="15.5" x14ac:dyDescent="0.35">
      <c r="A299" s="5" t="s">
        <v>413</v>
      </c>
      <c r="B299" s="171"/>
      <c r="C299" s="170"/>
      <c r="D299" s="170"/>
      <c r="E299" s="170"/>
      <c r="F299" s="171"/>
      <c r="G299" s="170"/>
      <c r="H299" s="170"/>
      <c r="I299" s="112"/>
      <c r="J299" s="112"/>
      <c r="K299" s="112"/>
      <c r="L299" s="169"/>
      <c r="M299" s="169"/>
      <c r="N299" s="136"/>
      <c r="O299" s="136"/>
      <c r="P299" s="136"/>
      <c r="Q299" s="136"/>
      <c r="R299" s="136"/>
      <c r="S299" s="136"/>
    </row>
    <row r="300" spans="1:19" ht="15.5" x14ac:dyDescent="0.35">
      <c r="A300" s="5" t="s">
        <v>413</v>
      </c>
      <c r="B300" s="82">
        <v>2704</v>
      </c>
      <c r="C300" s="112"/>
      <c r="D300" s="112"/>
      <c r="E300" s="112"/>
      <c r="F300" s="112"/>
      <c r="G300" s="112"/>
      <c r="H300" s="112"/>
      <c r="I300" s="112"/>
      <c r="J300" s="112"/>
      <c r="K300" s="112"/>
      <c r="L300" s="119"/>
      <c r="M300" s="119"/>
      <c r="N300" s="136"/>
      <c r="O300" s="136"/>
      <c r="P300" s="136"/>
      <c r="Q300" s="136"/>
      <c r="R300" s="136"/>
      <c r="S300" s="136"/>
    </row>
    <row r="301" spans="1:19" ht="15.5" x14ac:dyDescent="0.35">
      <c r="A301" s="133" t="s">
        <v>525</v>
      </c>
      <c r="N301" s="165"/>
      <c r="O301" s="165"/>
      <c r="P301" s="165"/>
      <c r="Q301" s="166">
        <v>90000</v>
      </c>
      <c r="R301" s="166">
        <v>180000</v>
      </c>
      <c r="S301" s="166">
        <v>180000</v>
      </c>
    </row>
    <row r="302" spans="1:19" x14ac:dyDescent="0.35">
      <c r="Q302" s="59"/>
      <c r="R302" s="59"/>
      <c r="S302" s="59"/>
    </row>
    <row r="303" spans="1:19" x14ac:dyDescent="0.35">
      <c r="A303" s="1"/>
    </row>
    <row r="305" spans="1:19" x14ac:dyDescent="0.35">
      <c r="A305" s="1"/>
    </row>
    <row r="307" spans="1:19" x14ac:dyDescent="0.35">
      <c r="A307" s="1"/>
    </row>
    <row r="310" spans="1:19" ht="18.5" x14ac:dyDescent="0.45">
      <c r="A310" s="1"/>
      <c r="L310" s="172"/>
      <c r="M310" s="172"/>
      <c r="N310" s="172"/>
      <c r="O310" s="172"/>
      <c r="P310" s="172"/>
      <c r="Q310" s="172"/>
      <c r="R310" s="172"/>
      <c r="S310" s="172"/>
    </row>
    <row r="311" spans="1:19" x14ac:dyDescent="0.35">
      <c r="M311" s="58"/>
      <c r="Q311" s="59"/>
      <c r="R311" s="59"/>
      <c r="S311" s="59"/>
    </row>
  </sheetData>
  <mergeCells count="271">
    <mergeCell ref="R17:S18"/>
    <mergeCell ref="N17:O18"/>
    <mergeCell ref="N16:S16"/>
    <mergeCell ref="I17:K17"/>
    <mergeCell ref="J18:J19"/>
    <mergeCell ref="I18:I19"/>
    <mergeCell ref="L18:L19"/>
    <mergeCell ref="A24:A25"/>
    <mergeCell ref="B24:B25"/>
    <mergeCell ref="C24:C25"/>
    <mergeCell ref="G24:G25"/>
    <mergeCell ref="D24:D25"/>
    <mergeCell ref="E24:E25"/>
    <mergeCell ref="Q17:Q18"/>
    <mergeCell ref="H24:H25"/>
    <mergeCell ref="F24:F25"/>
    <mergeCell ref="A6:P8"/>
    <mergeCell ref="A16:A19"/>
    <mergeCell ref="B16:B19"/>
    <mergeCell ref="C16:K16"/>
    <mergeCell ref="L16:M17"/>
    <mergeCell ref="M18:M19"/>
    <mergeCell ref="K18:K19"/>
    <mergeCell ref="G18:G19"/>
    <mergeCell ref="C17:E17"/>
    <mergeCell ref="F17:H17"/>
    <mergeCell ref="H18:H19"/>
    <mergeCell ref="P17:P18"/>
    <mergeCell ref="F18:F19"/>
    <mergeCell ref="M32:M33"/>
    <mergeCell ref="J27:J28"/>
    <mergeCell ref="K27:K28"/>
    <mergeCell ref="I27:I28"/>
    <mergeCell ref="C18:C19"/>
    <mergeCell ref="D18:D19"/>
    <mergeCell ref="E18:E19"/>
    <mergeCell ref="C27:C28"/>
    <mergeCell ref="D27:D28"/>
    <mergeCell ref="E27:E28"/>
    <mergeCell ref="G27:G28"/>
    <mergeCell ref="H27:H28"/>
    <mergeCell ref="F27:F28"/>
    <mergeCell ref="L32:L33"/>
    <mergeCell ref="F38:F39"/>
    <mergeCell ref="E56:E58"/>
    <mergeCell ref="A29:A30"/>
    <mergeCell ref="B29:B30"/>
    <mergeCell ref="C29:C30"/>
    <mergeCell ref="E43:E50"/>
    <mergeCell ref="F43:F50"/>
    <mergeCell ref="A32:A36"/>
    <mergeCell ref="B32:B36"/>
    <mergeCell ref="A37:A41"/>
    <mergeCell ref="G43:G50"/>
    <mergeCell ref="B70:B71"/>
    <mergeCell ref="A60:A68"/>
    <mergeCell ref="B60:B68"/>
    <mergeCell ref="C70:C71"/>
    <mergeCell ref="C56:C58"/>
    <mergeCell ref="D56:D58"/>
    <mergeCell ref="A70:A71"/>
    <mergeCell ref="H61:H68"/>
    <mergeCell ref="G61:G68"/>
    <mergeCell ref="G70:G71"/>
    <mergeCell ref="H70:H71"/>
    <mergeCell ref="E61:E68"/>
    <mergeCell ref="F61:F68"/>
    <mergeCell ref="D70:D71"/>
    <mergeCell ref="C61:C68"/>
    <mergeCell ref="D61:D68"/>
    <mergeCell ref="K70:K71"/>
    <mergeCell ref="I70:I71"/>
    <mergeCell ref="J70:J71"/>
    <mergeCell ref="E70:E71"/>
    <mergeCell ref="F70:F71"/>
    <mergeCell ref="G91:G93"/>
    <mergeCell ref="J92:J93"/>
    <mergeCell ref="H91:H93"/>
    <mergeCell ref="A27:A28"/>
    <mergeCell ref="B27:B28"/>
    <mergeCell ref="A56:A58"/>
    <mergeCell ref="B56:B58"/>
    <mergeCell ref="E37:E38"/>
    <mergeCell ref="B37:B41"/>
    <mergeCell ref="C37:C38"/>
    <mergeCell ref="D37:D38"/>
    <mergeCell ref="A43:A50"/>
    <mergeCell ref="B43:B50"/>
    <mergeCell ref="C43:C50"/>
    <mergeCell ref="D43:D50"/>
    <mergeCell ref="H43:H50"/>
    <mergeCell ref="G56:G58"/>
    <mergeCell ref="H56:H58"/>
    <mergeCell ref="F56:F58"/>
    <mergeCell ref="A85:A86"/>
    <mergeCell ref="B85:B86"/>
    <mergeCell ref="A80:A83"/>
    <mergeCell ref="B80:B83"/>
    <mergeCell ref="O75:O76"/>
    <mergeCell ref="L75:L76"/>
    <mergeCell ref="M75:M76"/>
    <mergeCell ref="N75:N76"/>
    <mergeCell ref="B89:B90"/>
    <mergeCell ref="C89:C90"/>
    <mergeCell ref="D89:D90"/>
    <mergeCell ref="F89:F90"/>
    <mergeCell ref="C85:C86"/>
    <mergeCell ref="D85:D86"/>
    <mergeCell ref="C87:C88"/>
    <mergeCell ref="D87:D88"/>
    <mergeCell ref="A72:A73"/>
    <mergeCell ref="B72:B73"/>
    <mergeCell ref="K75:K76"/>
    <mergeCell ref="F75:F76"/>
    <mergeCell ref="G75:G76"/>
    <mergeCell ref="K82:K83"/>
    <mergeCell ref="I82:I83"/>
    <mergeCell ref="C82:C83"/>
    <mergeCell ref="A74:A77"/>
    <mergeCell ref="B74:B77"/>
    <mergeCell ref="H82:H83"/>
    <mergeCell ref="H75:H76"/>
    <mergeCell ref="G82:G83"/>
    <mergeCell ref="J82:J83"/>
    <mergeCell ref="I75:I76"/>
    <mergeCell ref="J75:J76"/>
    <mergeCell ref="F82:F83"/>
    <mergeCell ref="E82:E83"/>
    <mergeCell ref="A91:A93"/>
    <mergeCell ref="B91:B92"/>
    <mergeCell ref="A94:A96"/>
    <mergeCell ref="A87:A88"/>
    <mergeCell ref="B87:B88"/>
    <mergeCell ref="A89:A90"/>
    <mergeCell ref="E94:E95"/>
    <mergeCell ref="B94:B96"/>
    <mergeCell ref="C94:C95"/>
    <mergeCell ref="C91:C92"/>
    <mergeCell ref="D91:D92"/>
    <mergeCell ref="E91:E92"/>
    <mergeCell ref="F94:F95"/>
    <mergeCell ref="D94:D95"/>
    <mergeCell ref="K87:K88"/>
    <mergeCell ref="G89:G90"/>
    <mergeCell ref="I87:I88"/>
    <mergeCell ref="E89:E90"/>
    <mergeCell ref="G87:G88"/>
    <mergeCell ref="J87:J88"/>
    <mergeCell ref="H87:H88"/>
    <mergeCell ref="E87:E88"/>
    <mergeCell ref="F87:F88"/>
    <mergeCell ref="H89:H90"/>
    <mergeCell ref="K92:K93"/>
    <mergeCell ref="I92:I93"/>
    <mergeCell ref="F91:F93"/>
    <mergeCell ref="A146:A147"/>
    <mergeCell ref="B146:B147"/>
    <mergeCell ref="C146:C147"/>
    <mergeCell ref="D146:D147"/>
    <mergeCell ref="G85:G86"/>
    <mergeCell ref="H85:H86"/>
    <mergeCell ref="E85:E86"/>
    <mergeCell ref="F85:F86"/>
    <mergeCell ref="G94:G95"/>
    <mergeCell ref="H94:H95"/>
    <mergeCell ref="A143:A144"/>
    <mergeCell ref="B143:B144"/>
    <mergeCell ref="B115:B125"/>
    <mergeCell ref="A115:A125"/>
    <mergeCell ref="A126:A133"/>
    <mergeCell ref="B126:B133"/>
    <mergeCell ref="B136:B137"/>
    <mergeCell ref="D126:D133"/>
    <mergeCell ref="D115:D125"/>
    <mergeCell ref="D136:D137"/>
    <mergeCell ref="C126:C133"/>
    <mergeCell ref="C136:C137"/>
    <mergeCell ref="A136:A137"/>
    <mergeCell ref="A99:A100"/>
    <mergeCell ref="H126:H133"/>
    <mergeCell ref="L99:L100"/>
    <mergeCell ref="M99:M100"/>
    <mergeCell ref="K115:K125"/>
    <mergeCell ref="J115:J125"/>
    <mergeCell ref="F115:F125"/>
    <mergeCell ref="G115:G125"/>
    <mergeCell ref="H115:H125"/>
    <mergeCell ref="I115:I125"/>
    <mergeCell ref="C282:C283"/>
    <mergeCell ref="D282:D283"/>
    <mergeCell ref="E202:E204"/>
    <mergeCell ref="C143:C144"/>
    <mergeCell ref="G282:G283"/>
    <mergeCell ref="G146:G147"/>
    <mergeCell ref="B99:B100"/>
    <mergeCell ref="C99:C100"/>
    <mergeCell ref="D99:D100"/>
    <mergeCell ref="C115:C125"/>
    <mergeCell ref="E126:E133"/>
    <mergeCell ref="F126:F133"/>
    <mergeCell ref="F136:F137"/>
    <mergeCell ref="E136:E137"/>
    <mergeCell ref="E99:E100"/>
    <mergeCell ref="G126:G133"/>
    <mergeCell ref="E115:E125"/>
    <mergeCell ref="K202:K204"/>
    <mergeCell ref="F206:F207"/>
    <mergeCell ref="G202:G204"/>
    <mergeCell ref="H202:H204"/>
    <mergeCell ref="I202:I204"/>
    <mergeCell ref="J202:J204"/>
    <mergeCell ref="F202:F204"/>
    <mergeCell ref="D143:D144"/>
    <mergeCell ref="G136:G137"/>
    <mergeCell ref="H136:H137"/>
    <mergeCell ref="J143:J144"/>
    <mergeCell ref="E143:E144"/>
    <mergeCell ref="F146:F147"/>
    <mergeCell ref="K143:K144"/>
    <mergeCell ref="J146:J147"/>
    <mergeCell ref="I143:I144"/>
    <mergeCell ref="G143:G144"/>
    <mergeCell ref="H143:H144"/>
    <mergeCell ref="F143:F144"/>
    <mergeCell ref="K146:K147"/>
    <mergeCell ref="I146:I147"/>
    <mergeCell ref="E146:E147"/>
    <mergeCell ref="H146:H147"/>
    <mergeCell ref="A202:A204"/>
    <mergeCell ref="C275:C276"/>
    <mergeCell ref="D275:D276"/>
    <mergeCell ref="A275:A276"/>
    <mergeCell ref="C206:C207"/>
    <mergeCell ref="B202:B204"/>
    <mergeCell ref="B275:B276"/>
    <mergeCell ref="C202:C204"/>
    <mergeCell ref="D202:D204"/>
    <mergeCell ref="M206:M207"/>
    <mergeCell ref="A225:A226"/>
    <mergeCell ref="B225:B226"/>
    <mergeCell ref="G206:G207"/>
    <mergeCell ref="H206:H207"/>
    <mergeCell ref="A206:A207"/>
    <mergeCell ref="L206:L207"/>
    <mergeCell ref="D206:D207"/>
    <mergeCell ref="E206:E207"/>
    <mergeCell ref="B206:B207"/>
    <mergeCell ref="M297:M299"/>
    <mergeCell ref="E297:E299"/>
    <mergeCell ref="F297:F299"/>
    <mergeCell ref="G297:G299"/>
    <mergeCell ref="H297:H299"/>
    <mergeCell ref="L297:L299"/>
    <mergeCell ref="L310:S310"/>
    <mergeCell ref="A241:A243"/>
    <mergeCell ref="B241:B243"/>
    <mergeCell ref="G275:G276"/>
    <mergeCell ref="H275:H276"/>
    <mergeCell ref="B297:B299"/>
    <mergeCell ref="C297:C299"/>
    <mergeCell ref="D297:D299"/>
    <mergeCell ref="H282:H283"/>
    <mergeCell ref="I282:I283"/>
    <mergeCell ref="A282:A283"/>
    <mergeCell ref="J282:J283"/>
    <mergeCell ref="K282:K283"/>
    <mergeCell ref="E275:E276"/>
    <mergeCell ref="F275:F276"/>
    <mergeCell ref="E282:E283"/>
    <mergeCell ref="F282:F283"/>
    <mergeCell ref="B282:B283"/>
  </mergeCells>
  <phoneticPr fontId="8" type="noConversion"/>
  <hyperlinks>
    <hyperlink ref="P2" r:id="rId1" location="block_1000" display="http://base.garant.ru/71164854/ - block_1000"/>
    <hyperlink ref="L16" r:id="rId2" location="block_100000" display="http://base.garant.ru/70408460/1/ - block_100000"/>
  </hyperlinks>
  <pageMargins left="0.51181102362204722" right="0.19685039370078741" top="0.19685039370078741" bottom="0.19685039370078741" header="0.31496062992125984" footer="0.31496062992125984"/>
  <pageSetup paperSize="9" scale="60" orientation="landscape" r:id="rId3"/>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vt:lpstr>
      <vt:lpstr>Лист1</vt:lpstr>
      <vt:lpstr>Прил!Область_печати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2017-04-17T06:23:17Z</dcterms:modified>
</cp:coreProperties>
</file>