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<sst xmlns="http://schemas.openxmlformats.org/spreadsheetml/2006/main" count="57" uniqueCount="25">
  <si>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</si>
  <si>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</si>
  <si>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</si>
  <si>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</si>
  <si>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</si>
  <si>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</si>
  <si>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</si>
  <si>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</si>
  <si>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</si>
  <si>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</si>
  <si>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</si>
  <si>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</si>
  <si>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</si>
  <si>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</si>
  <si>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</si>
  <si>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</si>
  <si>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</si>
  <si>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</si>
  <si>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</si>
  <si>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</si>
  <si>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</si>
  <si>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</si>
  <si>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2020 г</t>
  </si>
  <si>
    <t>2021 г</t>
  </si>
  <si>
    <t>Основные показатели по животноводству за январь-сентябрь  месяцы 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</si>
</sst>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2" fontId="2" fillId="0" borderId="13" xfId="0" applyNumberFormat="1" applyFont="1" applyBorder="1" applyAlignment="1">
      <alignment horizontal="center" vertical="top" wrapText="1"/>
    </xf>
    <xf numFmtId="182" fontId="3" fillId="0" borderId="13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4" t="s">
        <v>24</v>
      </c>
      <c r="B1" s="14"/>
      <c r="C1" s="14"/>
      <c r="D1" s="14"/>
      <c r="E1" s="14"/>
    </row>
    <row r="2" spans="1:5" ht="12.75" customHeight="1">
      <c r="A2" s="14" t="s">
        <v>19</v>
      </c>
      <c r="B2" s="14"/>
      <c r="C2" s="14"/>
      <c r="D2" s="14"/>
      <c r="E2" s="14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1231</v>
      </c>
      <c r="C6" s="9">
        <f>SUM(C7:C9)</f>
        <v>1181.1</v>
      </c>
      <c r="D6" s="9">
        <f>C6/B6*100</f>
        <v>95.9463850528026</v>
      </c>
      <c r="E6" s="6">
        <f>C6-B6</f>
        <v>-49.90000000000009</v>
      </c>
    </row>
    <row r="7" spans="1:5" ht="12.75" customHeight="1">
      <c r="A7" s="4" t="s">
        <v>5</v>
      </c>
      <c r="B7" s="6">
        <v>371.2</v>
      </c>
      <c r="C7" s="9">
        <v>327.8</v>
      </c>
      <c r="D7" s="9">
        <f>C7/B7*100</f>
        <v>88.30818965517241</v>
      </c>
      <c r="E7" s="6">
        <f>C7-B7</f>
        <v>-43.39999999999998</v>
      </c>
    </row>
    <row r="8" spans="1:5" ht="12.75" customHeight="1">
      <c r="A8" s="4" t="s">
        <v>6</v>
      </c>
      <c r="B8" s="9">
        <v>723.9</v>
      </c>
      <c r="C8" s="6">
        <v>749.7</v>
      </c>
      <c r="D8" s="9">
        <f>C8/B8*100</f>
        <v>103.56402818068796</v>
      </c>
      <c r="E8" s="6">
        <f>C8-B8</f>
        <v>25.800000000000068</v>
      </c>
    </row>
    <row r="9" spans="1:5" ht="12.75" customHeight="1">
      <c r="A9" s="4" t="s">
        <v>7</v>
      </c>
      <c r="B9" s="6">
        <v>135.9</v>
      </c>
      <c r="C9" s="9">
        <v>103.6</v>
      </c>
      <c r="D9" s="9">
        <f>C9/B9*100</f>
        <v>76.23252391464311</v>
      </c>
      <c r="E9" s="6">
        <f>C9-B9</f>
        <v>-32.30000000000001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9">
        <f>SUM(B12:B14)</f>
        <v>18312.2</v>
      </c>
      <c r="C11" s="13">
        <f>SUM(C12:C14)</f>
        <v>18313.98</v>
      </c>
      <c r="D11" s="9">
        <f>C11/B11*100</f>
        <v>100.0097202957591</v>
      </c>
      <c r="E11" s="9">
        <f>C11-B11</f>
        <v>1.7799999999988358</v>
      </c>
    </row>
    <row r="12" spans="1:5" ht="12.75" customHeight="1">
      <c r="A12" s="4" t="s">
        <v>5</v>
      </c>
      <c r="B12" s="6">
        <v>3989.6</v>
      </c>
      <c r="C12" s="9">
        <v>3950.98</v>
      </c>
      <c r="D12" s="9">
        <f aca="true" t="shared" si="0" ref="D12:D18">C12/B12*100</f>
        <v>99.03198315620614</v>
      </c>
      <c r="E12" s="6">
        <f>C12-B12</f>
        <v>-38.61999999999989</v>
      </c>
    </row>
    <row r="13" spans="1:5" ht="12.75" customHeight="1">
      <c r="A13" s="4" t="s">
        <v>6</v>
      </c>
      <c r="B13" s="6">
        <v>13788.4</v>
      </c>
      <c r="C13" s="6">
        <v>13683.8</v>
      </c>
      <c r="D13" s="9">
        <f t="shared" si="0"/>
        <v>99.24139131443822</v>
      </c>
      <c r="E13" s="6">
        <f>C13-B13</f>
        <v>-104.60000000000036</v>
      </c>
    </row>
    <row r="14" spans="1:5" ht="12.75" customHeight="1">
      <c r="A14" s="4" t="s">
        <v>7</v>
      </c>
      <c r="B14" s="9">
        <v>534.2</v>
      </c>
      <c r="C14" s="6">
        <v>679.2</v>
      </c>
      <c r="D14" s="9">
        <f t="shared" si="0"/>
        <v>127.14339198801947</v>
      </c>
      <c r="E14" s="6">
        <f>C14-B14</f>
        <v>145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2333.8</v>
      </c>
      <c r="C16" s="6">
        <f>SUM(C17:C19)</f>
        <v>2336.1</v>
      </c>
      <c r="D16" s="9">
        <f t="shared" si="0"/>
        <v>100.09855171822777</v>
      </c>
      <c r="E16" s="6">
        <f>C16-B16</f>
        <v>2.299999999999727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2333.8</v>
      </c>
      <c r="C18" s="6">
        <v>2336.1</v>
      </c>
      <c r="D18" s="9">
        <f t="shared" si="0"/>
        <v>100.09855171822777</v>
      </c>
      <c r="E18" s="6">
        <f>C18-B18</f>
        <v>2.299999999999727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8896</v>
      </c>
      <c r="C22" s="6">
        <f>SUM(C23:C25)</f>
        <v>8777</v>
      </c>
      <c r="D22" s="9">
        <f>C22/B22*100</f>
        <v>98.6623201438849</v>
      </c>
      <c r="E22" s="6">
        <f>C22-B22</f>
        <v>-119</v>
      </c>
    </row>
    <row r="23" spans="1:5" ht="12.75" customHeight="1">
      <c r="A23" s="4" t="s">
        <v>5</v>
      </c>
      <c r="B23" s="6">
        <v>2192</v>
      </c>
      <c r="C23" s="6">
        <v>2184</v>
      </c>
      <c r="D23" s="9">
        <f>C23/B23*100</f>
        <v>99.63503649635037</v>
      </c>
      <c r="E23" s="6">
        <f>C23-B23</f>
        <v>-8</v>
      </c>
    </row>
    <row r="24" spans="1:5" ht="12.75" customHeight="1">
      <c r="A24" s="4" t="s">
        <v>6</v>
      </c>
      <c r="B24" s="6">
        <v>6431</v>
      </c>
      <c r="C24" s="6">
        <v>6265</v>
      </c>
      <c r="D24" s="9">
        <f>C24/B24*100</f>
        <v>97.41875291556524</v>
      </c>
      <c r="E24" s="6">
        <f>C24-B24</f>
        <v>-166</v>
      </c>
    </row>
    <row r="25" spans="1:5" ht="12.75" customHeight="1">
      <c r="A25" s="4" t="s">
        <v>7</v>
      </c>
      <c r="B25" s="6">
        <v>273</v>
      </c>
      <c r="C25" s="6">
        <v>328</v>
      </c>
      <c r="D25" s="9">
        <f>C25/B25*100</f>
        <v>120.14652014652015</v>
      </c>
      <c r="E25" s="6">
        <f>C25-B25</f>
        <v>55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4651</v>
      </c>
      <c r="C27" s="6">
        <f>SUM(C28:C30)</f>
        <v>4643</v>
      </c>
      <c r="D27" s="9">
        <f>C27/B27*100</f>
        <v>99.8279939797893</v>
      </c>
      <c r="E27" s="6">
        <f>C27-B27</f>
        <v>-8</v>
      </c>
    </row>
    <row r="28" spans="1:5" ht="12.75" customHeight="1">
      <c r="A28" s="4" t="s">
        <v>5</v>
      </c>
      <c r="B28" s="6">
        <v>667</v>
      </c>
      <c r="C28" s="6">
        <v>687</v>
      </c>
      <c r="D28" s="9">
        <f>C28/B28*100</f>
        <v>102.99850074962518</v>
      </c>
      <c r="E28" s="6">
        <f>C28-B28</f>
        <v>20</v>
      </c>
    </row>
    <row r="29" spans="1:5" ht="12.75" customHeight="1">
      <c r="A29" s="4" t="s">
        <v>6</v>
      </c>
      <c r="B29" s="6">
        <v>3856</v>
      </c>
      <c r="C29" s="6">
        <v>3789</v>
      </c>
      <c r="D29" s="9">
        <f>C29/B29*100</f>
        <v>98.26244813278008</v>
      </c>
      <c r="E29" s="6">
        <f>C29-B29</f>
        <v>-67</v>
      </c>
    </row>
    <row r="30" spans="1:5" ht="12.75" customHeight="1">
      <c r="A30" s="4" t="s">
        <v>7</v>
      </c>
      <c r="B30" s="6">
        <v>128</v>
      </c>
      <c r="C30" s="6">
        <v>167</v>
      </c>
      <c r="D30" s="9">
        <f>C30/B30*100</f>
        <v>130.46875</v>
      </c>
      <c r="E30" s="6">
        <f>C30-B30</f>
        <v>39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1144</v>
      </c>
      <c r="C32" s="6">
        <f>SUM(C33:C35)</f>
        <v>419</v>
      </c>
      <c r="D32" s="9">
        <f>C32/B32*100</f>
        <v>36.62587412587413</v>
      </c>
      <c r="E32" s="6">
        <f>C32-B32</f>
        <v>-725</v>
      </c>
    </row>
    <row r="33" spans="1:5" ht="12.75" customHeight="1">
      <c r="A33" s="4" t="s">
        <v>5</v>
      </c>
      <c r="B33" s="6">
        <v>225</v>
      </c>
      <c r="C33" s="6">
        <v>0</v>
      </c>
      <c r="D33" s="9">
        <f>C33/B33*100</f>
        <v>0</v>
      </c>
      <c r="E33" s="6">
        <f>C33-B33</f>
        <v>-225</v>
      </c>
    </row>
    <row r="34" spans="1:5" ht="12.75" customHeight="1">
      <c r="A34" s="4" t="s">
        <v>6</v>
      </c>
      <c r="B34" s="6">
        <v>403</v>
      </c>
      <c r="C34" s="6">
        <v>419</v>
      </c>
      <c r="D34" s="9">
        <f>C34/B34*100</f>
        <v>103.97022332506202</v>
      </c>
      <c r="E34" s="6">
        <f>C34-B34</f>
        <v>16</v>
      </c>
    </row>
    <row r="35" spans="1:5" ht="12" customHeight="1">
      <c r="A35" s="4" t="s">
        <v>7</v>
      </c>
      <c r="B35" s="6">
        <v>516</v>
      </c>
      <c r="C35" s="6">
        <v>0</v>
      </c>
      <c r="D35" s="9">
        <f>C35/B35*100</f>
        <v>0</v>
      </c>
      <c r="E35" s="6">
        <f>C35-B35</f>
        <v>-516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30.1</v>
      </c>
      <c r="C37" s="9">
        <f>SUM(C38:C40)</f>
        <v>26.794999999999998</v>
      </c>
      <c r="D37" s="9">
        <f>C37/B37*100</f>
        <v>89.01993355481727</v>
      </c>
      <c r="E37" s="6">
        <f>C37-B37</f>
        <v>-3.3050000000000033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30.1</v>
      </c>
      <c r="C39" s="8">
        <v>26.595</v>
      </c>
      <c r="D39" s="9">
        <f>C39/B39*100</f>
        <v>88.35548172757474</v>
      </c>
      <c r="E39" s="6">
        <f>C39-B39</f>
        <v>-3.5050000000000026</v>
      </c>
    </row>
    <row r="40" spans="1:5" ht="12.75" customHeight="1">
      <c r="A40" s="4" t="s">
        <v>7</v>
      </c>
      <c r="B40" s="7">
        <v>0</v>
      </c>
      <c r="C40" s="7">
        <v>0.2</v>
      </c>
      <c r="D40" s="9" t="e">
        <f>C40/B40*100</f>
        <v>#DIV/0!</v>
      </c>
      <c r="E40" s="6">
        <f>C40-B40</f>
        <v>0.2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103</v>
      </c>
      <c r="C42" s="11">
        <f>SUM(C43:C45)</f>
        <v>104</v>
      </c>
      <c r="D42" s="9">
        <f>C42/B42*100</f>
        <v>100.97087378640776</v>
      </c>
      <c r="E42" s="6">
        <f>C42-B42</f>
        <v>1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102</v>
      </c>
      <c r="C44" s="7">
        <v>103</v>
      </c>
      <c r="D44" s="9">
        <f>C44/B44*100</f>
        <v>100.98039215686273</v>
      </c>
      <c r="E44" s="6">
        <f>C44-B44</f>
        <v>1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6672</v>
      </c>
      <c r="C47" s="12">
        <f>SUM(C48:C50)</f>
        <v>5975</v>
      </c>
      <c r="D47" s="9">
        <f>C47/B47*100</f>
        <v>89.55335731414868</v>
      </c>
      <c r="E47" s="6">
        <f>C47-B47</f>
        <v>-697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6642</v>
      </c>
      <c r="C49" s="7">
        <v>5958</v>
      </c>
      <c r="D49" s="9">
        <f>C49/B49*100</f>
        <v>89.70189701897019</v>
      </c>
      <c r="E49" s="6">
        <f>C49-B49</f>
        <v>-684</v>
      </c>
    </row>
    <row r="50" spans="1:5" ht="12.75" customHeight="1">
      <c r="A50" s="4" t="s">
        <v>7</v>
      </c>
      <c r="B50" s="7">
        <v>30</v>
      </c>
      <c r="C50" s="7">
        <v>17</v>
      </c>
      <c r="D50" s="9">
        <f>C50/B50*100</f>
        <v>56.666666666666664</v>
      </c>
      <c r="E50" s="6">
        <f>C50-B50</f>
        <v>-13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8" t="s">
        <v>21</v>
      </c>
      <c r="E55" s="18"/>
    </row>
  </sheetData>
  <sheetProtection/>
  <mergeCells count="13">
    <mergeCell ref="D55:E55"/>
    <mergeCell ref="A41:E41"/>
    <mergeCell ref="A46:E46"/>
    <mergeCell ref="A31:E31"/>
    <mergeCell ref="A36:E36"/>
    <mergeCell ref="A1:E1"/>
    <mergeCell ref="A2:E2"/>
    <mergeCell ref="A21:E21"/>
    <mergeCell ref="A26:E26"/>
    <mergeCell ref="A5:E5"/>
    <mergeCell ref="A10:E10"/>
    <mergeCell ref="A15:E1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Иван Николаевич Григорьев</cp:lastModifiedBy>
  <cp:lastPrinted>2021-10-05T06:43:45Z</cp:lastPrinted>
  <dcterms:created xsi:type="dcterms:W3CDTF">2007-02-04T10:20:45Z</dcterms:created>
  <dcterms:modified xsi:type="dcterms:W3CDTF">2021-11-12T10:58:31Z</dcterms:modified>
  <cp:category/>
  <cp:version/>
  <cp:contentType/>
  <cp:contentStatus/>
</cp:coreProperties>
</file>