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300"/>
  </bookViews>
  <sheets>
    <sheet name="КАРТИРОВАНИЕ" sheetId="6" r:id="rId1"/>
    <sheet name="Лист1" sheetId="8" r:id="rId2"/>
    <sheet name="Матрица процесса заседания" sheetId="7" r:id="rId3"/>
    <sheet name="Вертикальная развертка" sheetId="1" r:id="rId4"/>
    <sheet name="Для печати подпроцесса" sheetId="5" r:id="rId5"/>
    <sheet name="Картирование общее &quot;иное&quot;" sheetId="3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6" l="1"/>
  <c r="K24" i="6"/>
  <c r="AK15" i="1" l="1"/>
  <c r="AL15" i="1"/>
  <c r="AN15" i="1" s="1"/>
  <c r="AM15" i="1"/>
  <c r="AM34" i="1"/>
  <c r="AL34" i="1"/>
  <c r="AK34" i="1"/>
  <c r="AM33" i="1"/>
  <c r="AL33" i="1"/>
  <c r="AK33" i="1"/>
  <c r="AM32" i="1"/>
  <c r="AL32" i="1"/>
  <c r="AK32" i="1"/>
  <c r="AM31" i="1"/>
  <c r="AL31" i="1"/>
  <c r="AK31" i="1"/>
  <c r="AN31" i="1" s="1"/>
  <c r="AM30" i="1"/>
  <c r="AL30" i="1"/>
  <c r="AK30" i="1"/>
  <c r="AM29" i="1"/>
  <c r="AL29" i="1"/>
  <c r="AK29" i="1"/>
  <c r="AM28" i="1"/>
  <c r="AL28" i="1"/>
  <c r="AK28" i="1"/>
  <c r="AM27" i="1"/>
  <c r="AL27" i="1"/>
  <c r="AK27" i="1"/>
  <c r="AM26" i="1"/>
  <c r="AL26" i="1"/>
  <c r="AK26" i="1"/>
  <c r="AM5" i="1"/>
  <c r="AM7" i="1"/>
  <c r="AM8" i="1"/>
  <c r="AM9" i="1"/>
  <c r="AM10" i="1"/>
  <c r="AM11" i="1"/>
  <c r="AM12" i="1"/>
  <c r="AM13" i="1"/>
  <c r="AM14" i="1"/>
  <c r="AM16" i="1"/>
  <c r="AM17" i="1"/>
  <c r="AM18" i="1"/>
  <c r="AM19" i="1"/>
  <c r="AM20" i="1"/>
  <c r="AM21" i="1"/>
  <c r="AM22" i="1"/>
  <c r="AM4" i="1"/>
  <c r="AK21" i="1"/>
  <c r="AL21" i="1"/>
  <c r="AK19" i="1"/>
  <c r="AL19" i="1"/>
  <c r="AK20" i="1"/>
  <c r="AL20" i="1"/>
  <c r="AK17" i="1"/>
  <c r="AL17" i="1"/>
  <c r="AK18" i="1"/>
  <c r="AL18" i="1"/>
  <c r="AK22" i="1"/>
  <c r="AL22" i="1"/>
  <c r="AK11" i="1"/>
  <c r="AL11" i="1"/>
  <c r="AK12" i="1"/>
  <c r="AL12" i="1"/>
  <c r="AK7" i="1"/>
  <c r="AL7" i="1"/>
  <c r="AN21" i="1" l="1"/>
  <c r="AN27" i="1"/>
  <c r="AN12" i="1"/>
  <c r="AN22" i="1"/>
  <c r="AN17" i="1"/>
  <c r="AN19" i="1"/>
  <c r="AN26" i="1"/>
  <c r="AN30" i="1"/>
  <c r="AN34" i="1"/>
  <c r="AN29" i="1"/>
  <c r="AN33" i="1"/>
  <c r="AN7" i="1"/>
  <c r="AN11" i="1"/>
  <c r="AN18" i="1"/>
  <c r="AN20" i="1"/>
  <c r="AN28" i="1"/>
  <c r="AN32" i="1"/>
  <c r="AM3" i="1"/>
  <c r="AM25" i="1"/>
  <c r="AL25" i="1"/>
  <c r="AK25" i="1"/>
  <c r="AL3" i="5"/>
  <c r="AM3" i="5"/>
  <c r="AK3" i="5"/>
  <c r="AK9" i="1"/>
  <c r="AL9" i="1"/>
  <c r="AK14" i="1"/>
  <c r="AL14" i="1"/>
  <c r="AK10" i="1"/>
  <c r="AL10" i="1"/>
  <c r="AK5" i="1"/>
  <c r="AK8" i="1"/>
  <c r="AK13" i="1"/>
  <c r="AK16" i="1"/>
  <c r="AK4" i="1"/>
  <c r="AL5" i="1"/>
  <c r="AL8" i="1"/>
  <c r="AL13" i="1"/>
  <c r="AL16" i="1"/>
  <c r="AL4" i="1"/>
  <c r="AN8" i="1" l="1"/>
  <c r="AN16" i="1"/>
  <c r="AN13" i="1"/>
  <c r="AN10" i="1"/>
  <c r="AN9" i="1"/>
  <c r="AN4" i="1"/>
  <c r="AN5" i="1"/>
  <c r="AN14" i="1"/>
  <c r="AN25" i="1"/>
  <c r="AL3" i="1"/>
  <c r="AK3" i="1"/>
  <c r="AN3" i="1" l="1"/>
</calcChain>
</file>

<file path=xl/sharedStrings.xml><?xml version="1.0" encoding="utf-8"?>
<sst xmlns="http://schemas.openxmlformats.org/spreadsheetml/2006/main" count="701" uniqueCount="133">
  <si>
    <t>Факт</t>
  </si>
  <si>
    <t>подпись приглашения</t>
  </si>
  <si>
    <t>Председатель</t>
  </si>
  <si>
    <t>Проблема</t>
  </si>
  <si>
    <t>Процесс</t>
  </si>
  <si>
    <t>Ответственный</t>
  </si>
  <si>
    <t>Сотрудник орг.отд</t>
  </si>
  <si>
    <t>Визирование приглашения</t>
  </si>
  <si>
    <t>№</t>
  </si>
  <si>
    <t>Э</t>
  </si>
  <si>
    <t>П</t>
  </si>
  <si>
    <t>Передача в отд док. Обеспеч</t>
  </si>
  <si>
    <t>Невозможность оперативной подписи</t>
  </si>
  <si>
    <t>Итого</t>
  </si>
  <si>
    <t>Отдел по организации деятельности
Законодательного Собрания</t>
  </si>
  <si>
    <t>Время эффект.</t>
  </si>
  <si>
    <t>Время факт.</t>
  </si>
  <si>
    <t>180 минут (3 ч)</t>
  </si>
  <si>
    <t>1250 минут (20ч)</t>
  </si>
  <si>
    <t>Отправка приглашений</t>
  </si>
  <si>
    <t>Начальник организационного управления</t>
  </si>
  <si>
    <t>Первый сбор явки</t>
  </si>
  <si>
    <t>Фракция "ЕДИНАЯ РОССИЯ"</t>
  </si>
  <si>
    <t>Второй сбор явки</t>
  </si>
  <si>
    <t>Получение доверенности</t>
  </si>
  <si>
    <t>Передача доверенности</t>
  </si>
  <si>
    <t>Проведение заседания ЗС</t>
  </si>
  <si>
    <t>Процедура награждения</t>
  </si>
  <si>
    <t>Отдел документационного обеспечения и контроля</t>
  </si>
  <si>
    <t>Комитет по госвласти</t>
  </si>
  <si>
    <t>Эффект. (Э)</t>
  </si>
  <si>
    <t>Потеря (П)</t>
  </si>
  <si>
    <t>1 час</t>
  </si>
  <si>
    <t>2 часа</t>
  </si>
  <si>
    <t>3 часа</t>
  </si>
  <si>
    <t>4 часа</t>
  </si>
  <si>
    <t>5 часов</t>
  </si>
  <si>
    <t>6 часов</t>
  </si>
  <si>
    <t>7 часов</t>
  </si>
  <si>
    <t>8 часов</t>
  </si>
  <si>
    <t>___.______________________________________________________</t>
  </si>
  <si>
    <t>Подготовка письма приглашения</t>
  </si>
  <si>
    <t>согласование письма приглашения</t>
  </si>
  <si>
    <t>Начальник орг отдела</t>
  </si>
  <si>
    <t>Начальник орг управления</t>
  </si>
  <si>
    <t>Передача на подпись (ожидание в папке)</t>
  </si>
  <si>
    <t>Руководитель аппарата</t>
  </si>
  <si>
    <t>Получение письма, обработка и передача на подпись (папка)</t>
  </si>
  <si>
    <t>Забор и передача с подписи, уведомление сотрудника орг отдела</t>
  </si>
  <si>
    <t>Депутаты и помощники</t>
  </si>
  <si>
    <t>Ознакомление, подача обратной связи о невозможности участия</t>
  </si>
  <si>
    <t>5 % дают ответ</t>
  </si>
  <si>
    <t>Ознакомление с письмами о невозможности принять участие</t>
  </si>
  <si>
    <t>Визирование поступивших писем и передача Председателю</t>
  </si>
  <si>
    <t>2 раза в день</t>
  </si>
  <si>
    <t>Ожидание (О)</t>
  </si>
  <si>
    <t>О</t>
  </si>
  <si>
    <t>Отправка СМС депутатам и помощникам</t>
  </si>
  <si>
    <t>1. ОТПРАВКА ПРИГЛАШЕНИЙ (80% ознакампливаются, 5% дают обратную связь)</t>
  </si>
  <si>
    <t>2. ОБРАТНАЯ СВЯЗЬ 1 (40% отвечают)</t>
  </si>
  <si>
    <t>Получение СМС, ознакомление, подача обратной связи</t>
  </si>
  <si>
    <t>60% ответа не дают</t>
  </si>
  <si>
    <t>Обзвон депутатов и помощников, свод явки</t>
  </si>
  <si>
    <t>Ознакомление с явкой</t>
  </si>
  <si>
    <t>занятость</t>
  </si>
  <si>
    <t>Дополнительный обзвон тех, кто не дал ответ</t>
  </si>
  <si>
    <t>10-15% ответа не дают</t>
  </si>
  <si>
    <t>10% явки поменяется ко дню заседания</t>
  </si>
  <si>
    <t>Ознакомление с явкой на Совете</t>
  </si>
  <si>
    <t>Ожидание дня Совета для передачи явки Председателю</t>
  </si>
  <si>
    <t>15 мин</t>
  </si>
  <si>
    <t>5 мин</t>
  </si>
  <si>
    <t>Передача на визирование</t>
  </si>
  <si>
    <t>1 мин</t>
  </si>
  <si>
    <t>Визирование</t>
  </si>
  <si>
    <t>Сортировка письма в папку</t>
  </si>
  <si>
    <t>Подпись</t>
  </si>
  <si>
    <t>Сортировка писем к ознакомлению исполнителя</t>
  </si>
  <si>
    <t>получение для передачи в канцелярию</t>
  </si>
  <si>
    <t>получение для передачи на визирование</t>
  </si>
  <si>
    <t>Сканирование письма и отправка по рассылке</t>
  </si>
  <si>
    <t>Ознакомление</t>
  </si>
  <si>
    <t>Сканирование и  отправка писем</t>
  </si>
  <si>
    <t>8 час</t>
  </si>
  <si>
    <t>В.П.П.</t>
  </si>
  <si>
    <t>Ожидание</t>
  </si>
  <si>
    <t>Время</t>
  </si>
  <si>
    <t>20 минут</t>
  </si>
  <si>
    <t>1 минута</t>
  </si>
  <si>
    <t>15 минут</t>
  </si>
  <si>
    <t>2 мин</t>
  </si>
  <si>
    <t>1час</t>
  </si>
  <si>
    <t>4 час</t>
  </si>
  <si>
    <t>80 час (10 р. дней)</t>
  </si>
  <si>
    <t>передвижения</t>
  </si>
  <si>
    <t>180 мин</t>
  </si>
  <si>
    <t>8 час (1 раб день)</t>
  </si>
  <si>
    <t>Передвижения</t>
  </si>
  <si>
    <t>5 часов, 10 мин</t>
  </si>
  <si>
    <t>от 17 минут</t>
  </si>
  <si>
    <t>8 час (1 раб. День)</t>
  </si>
  <si>
    <t>138 часов</t>
  </si>
  <si>
    <t>от 28 минут
9 часов, 47 минут
315 часов</t>
  </si>
  <si>
    <t>Общее время передвижений:
Общее В.П.П.:
Общее ожидание:</t>
  </si>
  <si>
    <t>Причины</t>
  </si>
  <si>
    <t>1. отвлечение депутатов по основному месту работы
2. отвлечение депутатов на звонки
3. иные причины</t>
  </si>
  <si>
    <t>1. часть депутатов уходит в процессе заседания</t>
  </si>
  <si>
    <t>1. часть депутатов не вернулись вовремя с перерыва на обед.
2. часть депутатов на пресс-подходе
3. часть депутатов не вернулись на заседание</t>
  </si>
  <si>
    <t>1. депутаты постепенно расходятся  угроза кворума</t>
  </si>
  <si>
    <t>Количество депутатов</t>
  </si>
  <si>
    <t>Картирование проекта: ОПТИМИЗАЦИЯ ПРОЦЕССА СОСТАВЛЕНИЯ АНАЛИТИЧЕСКОЙ СПРАВКИ ПО МУНИЦИПАЛЬНОМУ РАЙОНУ</t>
  </si>
  <si>
    <t>Отдел экономического анализа и прогнозирования (начальник отдела)</t>
  </si>
  <si>
    <t>Отдел экономического анализа и прогнозирования (специалист по работе в СЭДе)</t>
  </si>
  <si>
    <t>Отдел экономического анализа и прогнозирования (исполнитель)</t>
  </si>
  <si>
    <t>Структурные подразделения Министерства (начальники 6 отделов):
- отдел растениеводства;
- отдел животноводства;
- отдел пищевой промышленности;
- отдел развития сельских территорий;
- отдел развития МФХ;
- отдел финансовой поддержки</t>
  </si>
  <si>
    <t>Структурные подразделения Министерства (специалисты по работе в СЭД  6 отделов):
- отдел растениеводства;
- отдел животноводства;
- отдел пищевой промышленности;
- отдел развития сельских территорий;
- отдел развития МФХ;
- отдел финансовой поддержки</t>
  </si>
  <si>
    <t>Структурные подразделения Министерства (исполнители 6 отделов):
- отдел растениеводства;
- отдел животноводства;
- отдел пищевой промышленности;
- отдел развития сельских территорий;
- отдел развития МФХ;
- отдел финансовой поддержки</t>
  </si>
  <si>
    <t>Министр</t>
  </si>
  <si>
    <t>Получение поручения</t>
  </si>
  <si>
    <t>Поручение орготдела 
Основания:
- запрос Администрации Главы ЧР;
- устное поручение Министра</t>
  </si>
  <si>
    <t>20 мин</t>
  </si>
  <si>
    <t>3 мин</t>
  </si>
  <si>
    <t>10 мин</t>
  </si>
  <si>
    <t>Организационно-контрольный отдел (2 чел.):
- зам.начальника;
- главный специалист</t>
  </si>
  <si>
    <t>Начальник орг.-контрольного отдела</t>
  </si>
  <si>
    <t>заместители министра</t>
  </si>
  <si>
    <t>Ответственные лица за ведение СЭД курирующих заместителей министра</t>
  </si>
  <si>
    <t>Время ожидания</t>
  </si>
  <si>
    <t>Время выполнения</t>
  </si>
  <si>
    <t>5 час</t>
  </si>
  <si>
    <t>8 час (раб.день)</t>
  </si>
  <si>
    <t>21,5 часов</t>
  </si>
  <si>
    <t>Картирование проекта: ОПТИМИЗАЦИЯ ПРОЦЕССА НАЛОЖЕНИЯ РЕЗОЛЮЦИИ НА ВХОДЯЩУЮ ДОКУМЕНТАЦИЮ (ОБРАЩЕНИЯ ГРАЖДАН)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</si>
</sst>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4" xfId="0" applyFill="1" applyBorder="1"/>
    <xf numFmtId="0" fontId="0" fillId="2" borderId="1" xfId="0" applyFill="1" applyBorder="1"/>
    <xf numFmtId="0" fontId="0" fillId="0" borderId="5" xfId="0" applyBorder="1"/>
    <xf numFmtId="0" fontId="0" fillId="4" borderId="9" xfId="0" applyFill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6" borderId="1" xfId="0" applyFont="1" applyFill="1" applyBorder="1"/>
    <xf numFmtId="0" fontId="0" fillId="0" borderId="1" xfId="0" applyFill="1" applyBorder="1"/>
    <xf numFmtId="0" fontId="3" fillId="0" borderId="2" xfId="0" applyFont="1" applyBorder="1"/>
    <xf numFmtId="0" fontId="0" fillId="4" borderId="6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" xfId="0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5" xfId="0" applyFill="1" applyBorder="1"/>
    <xf numFmtId="0" fontId="2" fillId="7" borderId="14" xfId="0" applyFont="1" applyFill="1" applyBorder="1"/>
    <xf numFmtId="0" fontId="2" fillId="0" borderId="3" xfId="0" applyFont="1" applyFill="1" applyBorder="1"/>
    <xf numFmtId="0" fontId="2" fillId="2" borderId="4" xfId="0" applyFont="1" applyFill="1" applyBorder="1"/>
    <xf numFmtId="0" fontId="2" fillId="4" borderId="9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vertical="top" wrapText="1"/>
    </xf>
    <xf numFmtId="0" fontId="2" fillId="1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14" borderId="2" xfId="0" applyFont="1" applyFill="1" applyBorder="1" applyAlignment="1">
      <alignment horizontal="left" vertical="top" wrapText="1"/>
    </xf>
    <xf numFmtId="0" fontId="2" fillId="11" borderId="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0" fillId="7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13" borderId="22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4" borderId="2" xfId="0" applyFill="1" applyBorder="1" applyAlignment="1">
      <alignment horizontal="left" vertical="top"/>
    </xf>
    <xf numFmtId="0" fontId="1" fillId="0" borderId="22" xfId="0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20" fontId="0" fillId="0" borderId="0" xfId="0" applyNumberFormat="1"/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13" borderId="0" xfId="0" applyFont="1" applyFill="1" applyAlignment="1">
      <alignment horizontal="left" vertical="top" wrapText="1"/>
    </xf>
    <xf numFmtId="0" fontId="0" fillId="13" borderId="21" xfId="0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0" fillId="13" borderId="23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ru-RU"/>
              <a:t>Количество депутатов, находящихся в зале заседаний</a:t>
            </a:r>
            <a:br>
              <a:rPr lang="ru-RU"/>
            </a:br>
            <a:r>
              <a:rPr lang="ru-RU"/>
              <a:t> в процессе заседания Законодательного Собрания</a:t>
            </a:r>
          </a:p>
        </c:rich>
      </c:tx>
      <c:layout>
        <c:manualLayout>
          <c:xMode val="edge"/>
          <c:yMode val="edge"/>
          <c:x val="0.25867736302026456"/>
          <c:y val="1.30292865514374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876798060454677E-2"/>
          <c:y val="8.1596190651412909E-2"/>
          <c:w val="0.93972944080972043"/>
          <c:h val="0.86400281515347321"/>
        </c:manualLayout>
      </c:layout>
      <c:lineChart>
        <c:grouping val="standard"/>
        <c:varyColors val="0"/>
        <c:ser>
          <c:idx val="0"/>
          <c:order val="0"/>
          <c:tx>
            <c:strRef>
              <c:f>'Матрица процесса заседания'!$B$1</c:f>
              <c:strCache>
                <c:ptCount val="1"/>
                <c:pt idx="0">
                  <c:v>Количество депутатов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fld id="{F7BD753B-C7FC-4903-9A9F-10D8D32743BA}" type="VALUE">
                      <a:rPr lang="en-US" sz="1200">
                        <a:solidFill>
                          <a:schemeClr val="tx1"/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27B-4807-97B3-F04AD045398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AB4EDCD-D729-4EC0-9099-2D6FF78CC72B}" type="VALUE">
                      <a:rPr lang="en-US" sz="1200">
                        <a:solidFill>
                          <a:schemeClr val="tx1"/>
                        </a:solidFill>
                      </a:rPr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27B-4807-97B3-F04AD045398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'Матрица процесса заседания'!$A$2:$A$18</c:f>
              <c:numCache>
                <c:formatCode>h:mm</c:formatCode>
                <c:ptCount val="17"/>
                <c:pt idx="0">
                  <c:v>0.41666666666666669</c:v>
                </c:pt>
                <c:pt idx="1">
                  <c:v>0.42708333333333331</c:v>
                </c:pt>
                <c:pt idx="2">
                  <c:v>0.4375</c:v>
                </c:pt>
                <c:pt idx="3">
                  <c:v>0.44791666666666702</c:v>
                </c:pt>
                <c:pt idx="4">
                  <c:v>0.45833333333333298</c:v>
                </c:pt>
                <c:pt idx="5">
                  <c:v>0.46875</c:v>
                </c:pt>
                <c:pt idx="6">
                  <c:v>0.47916666666666602</c:v>
                </c:pt>
                <c:pt idx="7">
                  <c:v>0.48958333333333298</c:v>
                </c:pt>
                <c:pt idx="8">
                  <c:v>0.5</c:v>
                </c:pt>
                <c:pt idx="9">
                  <c:v>0.51041666666666596</c:v>
                </c:pt>
                <c:pt idx="10">
                  <c:v>0.52083333333333304</c:v>
                </c:pt>
                <c:pt idx="11">
                  <c:v>0.53125</c:v>
                </c:pt>
                <c:pt idx="12">
                  <c:v>0.54166666666666696</c:v>
                </c:pt>
                <c:pt idx="13">
                  <c:v>0.55208333333333304</c:v>
                </c:pt>
                <c:pt idx="14">
                  <c:v>0.5625</c:v>
                </c:pt>
                <c:pt idx="15">
                  <c:v>0.57291666666666596</c:v>
                </c:pt>
                <c:pt idx="16">
                  <c:v>0.58333333333333304</c:v>
                </c:pt>
              </c:numCache>
            </c:numRef>
          </c:cat>
          <c:val>
            <c:numRef>
              <c:f>'Матрица процесса заседания'!$B$2:$B$18</c:f>
              <c:numCache>
                <c:formatCode>General</c:formatCode>
                <c:ptCount val="17"/>
                <c:pt idx="0">
                  <c:v>45</c:v>
                </c:pt>
                <c:pt idx="1">
                  <c:v>45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</c:v>
                </c:pt>
                <c:pt idx="12">
                  <c:v>38</c:v>
                </c:pt>
                <c:pt idx="13">
                  <c:v>38</c:v>
                </c:pt>
                <c:pt idx="14">
                  <c:v>37</c:v>
                </c:pt>
                <c:pt idx="15">
                  <c:v>36</c:v>
                </c:pt>
                <c:pt idx="16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7B-4807-97B3-F04AD04539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7978240"/>
        <c:axId val="104712448"/>
      </c:lineChart>
      <c:catAx>
        <c:axId val="10797824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712448"/>
        <c:crosses val="autoZero"/>
        <c:auto val="1"/>
        <c:lblAlgn val="ctr"/>
        <c:lblOffset val="100"/>
        <c:noMultiLvlLbl val="0"/>
      </c:catAx>
      <c:valAx>
        <c:axId val="104712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9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1360714</xdr:colOff>
      <xdr:row>11</xdr:row>
      <xdr:rowOff>530678</xdr:rowOff>
    </xdr:from>
    <xdr:to>
      <xdr:col>8</xdr:col>
      <xdr:colOff>476250</xdr:colOff>
      <xdr:row>15</xdr:row>
      <xdr:rowOff>585106</xdr:rowOff>
    </xdr:to>
    <xdr:sp macro="" textlink="">
      <xdr:nvSpPr>
        <xdr:cNvPr id="96" name="Пятно 1 95"/>
        <xdr:cNvSpPr/>
      </xdr:nvSpPr>
      <xdr:spPr>
        <a:xfrm>
          <a:off x="11130643" y="7375071"/>
          <a:ext cx="2762250" cy="2544535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1292680</xdr:colOff>
      <xdr:row>9</xdr:row>
      <xdr:rowOff>598715</xdr:rowOff>
    </xdr:from>
    <xdr:to>
      <xdr:col>7</xdr:col>
      <xdr:colOff>408216</xdr:colOff>
      <xdr:row>13</xdr:row>
      <xdr:rowOff>557893</xdr:rowOff>
    </xdr:to>
    <xdr:sp macro="" textlink="">
      <xdr:nvSpPr>
        <xdr:cNvPr id="93" name="Пятно 1 92"/>
        <xdr:cNvSpPr/>
      </xdr:nvSpPr>
      <xdr:spPr>
        <a:xfrm>
          <a:off x="9307287" y="6096001"/>
          <a:ext cx="2762250" cy="2544535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1251856</xdr:colOff>
      <xdr:row>4</xdr:row>
      <xdr:rowOff>231321</xdr:rowOff>
    </xdr:from>
    <xdr:to>
      <xdr:col>6</xdr:col>
      <xdr:colOff>449036</xdr:colOff>
      <xdr:row>7</xdr:row>
      <xdr:rowOff>408213</xdr:rowOff>
    </xdr:to>
    <xdr:sp macro="" textlink="">
      <xdr:nvSpPr>
        <xdr:cNvPr id="89" name="Пятно 1 88"/>
        <xdr:cNvSpPr/>
      </xdr:nvSpPr>
      <xdr:spPr>
        <a:xfrm>
          <a:off x="8096249" y="2231571"/>
          <a:ext cx="2721430" cy="2299606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1646465</xdr:colOff>
      <xdr:row>7</xdr:row>
      <xdr:rowOff>1238249</xdr:rowOff>
    </xdr:from>
    <xdr:to>
      <xdr:col>5</xdr:col>
      <xdr:colOff>489858</xdr:colOff>
      <xdr:row>11</xdr:row>
      <xdr:rowOff>625927</xdr:rowOff>
    </xdr:to>
    <xdr:sp macro="" textlink="">
      <xdr:nvSpPr>
        <xdr:cNvPr id="87" name="Пятно 1 86"/>
        <xdr:cNvSpPr/>
      </xdr:nvSpPr>
      <xdr:spPr>
        <a:xfrm>
          <a:off x="5742215" y="4925785"/>
          <a:ext cx="2762250" cy="2544535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54429</xdr:colOff>
      <xdr:row>7</xdr:row>
      <xdr:rowOff>693965</xdr:rowOff>
    </xdr:from>
    <xdr:to>
      <xdr:col>2</xdr:col>
      <xdr:colOff>2013857</xdr:colOff>
      <xdr:row>9</xdr:row>
      <xdr:rowOff>1047751</xdr:rowOff>
    </xdr:to>
    <xdr:sp macro="" textlink="">
      <xdr:nvSpPr>
        <xdr:cNvPr id="196" name="Прямоугольная выноска 195"/>
        <xdr:cNvSpPr/>
      </xdr:nvSpPr>
      <xdr:spPr>
        <a:xfrm>
          <a:off x="2490108" y="4381501"/>
          <a:ext cx="1959428" cy="2163536"/>
        </a:xfrm>
        <a:prstGeom prst="wedgeRectCallout">
          <a:avLst>
            <a:gd name="adj1" fmla="val -17325"/>
            <a:gd name="adj2" fmla="val -8305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300"/>
            <a:t>- зависает при сканировании документа через  СКАН;</a:t>
          </a:r>
        </a:p>
        <a:p>
          <a:r>
            <a:rPr lang="ru-RU" sz="1300"/>
            <a:t>- "выкидывает" при вложении документа в </a:t>
          </a:r>
          <a:r>
            <a:rPr lang="en-US" sz="1300"/>
            <a:t>PDF</a:t>
          </a:r>
          <a:r>
            <a:rPr lang="ru-RU" sz="1300"/>
            <a:t>-формате;</a:t>
          </a:r>
        </a:p>
        <a:p>
          <a:r>
            <a:rPr lang="ru-RU" sz="1300"/>
            <a:t>- приходится сканировать документ в </a:t>
          </a:r>
          <a:r>
            <a:rPr lang="en-US" sz="1300"/>
            <a:t>PDF</a:t>
          </a:r>
          <a:r>
            <a:rPr lang="ru-RU" sz="1300"/>
            <a:t>-формате для распечатки</a:t>
          </a:r>
        </a:p>
      </xdr:txBody>
    </xdr:sp>
    <xdr:clientData/>
  </xdr:twoCellAnchor>
  <xdr:twoCellAnchor>
    <xdr:from>
      <xdr:col>1</xdr:col>
      <xdr:colOff>1714501</xdr:colOff>
      <xdr:row>4</xdr:row>
      <xdr:rowOff>353785</xdr:rowOff>
    </xdr:from>
    <xdr:to>
      <xdr:col>2</xdr:col>
      <xdr:colOff>2041071</xdr:colOff>
      <xdr:row>7</xdr:row>
      <xdr:rowOff>54428</xdr:rowOff>
    </xdr:to>
    <xdr:sp macro="" textlink="">
      <xdr:nvSpPr>
        <xdr:cNvPr id="195" name="Пятно 1 194"/>
        <xdr:cNvSpPr/>
      </xdr:nvSpPr>
      <xdr:spPr>
        <a:xfrm>
          <a:off x="2231572" y="2354035"/>
          <a:ext cx="2245178" cy="1823357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13607</xdr:colOff>
      <xdr:row>5</xdr:row>
      <xdr:rowOff>981757</xdr:rowOff>
    </xdr:from>
    <xdr:to>
      <xdr:col>3</xdr:col>
      <xdr:colOff>326572</xdr:colOff>
      <xdr:row>5</xdr:row>
      <xdr:rowOff>1296422</xdr:rowOff>
    </xdr:to>
    <xdr:pic>
      <xdr:nvPicPr>
        <xdr:cNvPr id="274" name="Рисунок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107" y="3089163"/>
          <a:ext cx="312965" cy="312965"/>
        </a:xfrm>
        <a:prstGeom prst="rect">
          <a:avLst/>
        </a:prstGeom>
      </xdr:spPr>
    </xdr:pic>
    <xdr:clientData/>
  </xdr:twoCellAnchor>
  <xdr:twoCellAnchor>
    <xdr:from>
      <xdr:col>3</xdr:col>
      <xdr:colOff>2054678</xdr:colOff>
      <xdr:row>8</xdr:row>
      <xdr:rowOff>0</xdr:rowOff>
    </xdr:from>
    <xdr:to>
      <xdr:col>4</xdr:col>
      <xdr:colOff>23811</xdr:colOff>
      <xdr:row>8</xdr:row>
      <xdr:rowOff>226218</xdr:rowOff>
    </xdr:to>
    <xdr:cxnSp macro="">
      <xdr:nvCxnSpPr>
        <xdr:cNvPr id="279" name="Прямая со стрелкой 278"/>
        <xdr:cNvCxnSpPr/>
      </xdr:nvCxnSpPr>
      <xdr:spPr>
        <a:xfrm>
          <a:off x="6150428" y="5225143"/>
          <a:ext cx="119062" cy="226218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1887992</xdr:colOff>
      <xdr:row>11</xdr:row>
      <xdr:rowOff>673553</xdr:rowOff>
    </xdr:from>
    <xdr:to>
      <xdr:col>7</xdr:col>
      <xdr:colOff>517072</xdr:colOff>
      <xdr:row>13</xdr:row>
      <xdr:rowOff>13607</xdr:rowOff>
    </xdr:to>
    <xdr:cxnSp macro="">
      <xdr:nvCxnSpPr>
        <xdr:cNvPr id="282" name="Прямая со стрелкой 281"/>
        <xdr:cNvCxnSpPr/>
      </xdr:nvCxnSpPr>
      <xdr:spPr>
        <a:xfrm>
          <a:off x="11657921" y="7517946"/>
          <a:ext cx="520472" cy="578304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231321</xdr:rowOff>
    </xdr:from>
    <xdr:to>
      <xdr:col>7</xdr:col>
      <xdr:colOff>1017134</xdr:colOff>
      <xdr:row>13</xdr:row>
      <xdr:rowOff>3400</xdr:rowOff>
    </xdr:to>
    <xdr:cxnSp macro="">
      <xdr:nvCxnSpPr>
        <xdr:cNvPr id="287" name="Прямая со стрелкой 286"/>
        <xdr:cNvCxnSpPr/>
      </xdr:nvCxnSpPr>
      <xdr:spPr>
        <a:xfrm flipH="1" flipV="1">
          <a:off x="11661321" y="7075714"/>
          <a:ext cx="1017134" cy="1010329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1673679</xdr:colOff>
      <xdr:row>5</xdr:row>
      <xdr:rowOff>1211036</xdr:rowOff>
    </xdr:from>
    <xdr:to>
      <xdr:col>5</xdr:col>
      <xdr:colOff>285750</xdr:colOff>
      <xdr:row>9</xdr:row>
      <xdr:rowOff>11907</xdr:rowOff>
    </xdr:to>
    <xdr:cxnSp macro="">
      <xdr:nvCxnSpPr>
        <xdr:cNvPr id="288" name="Прямая со стрелкой 287"/>
        <xdr:cNvCxnSpPr/>
      </xdr:nvCxnSpPr>
      <xdr:spPr>
        <a:xfrm flipV="1">
          <a:off x="7919358" y="3320143"/>
          <a:ext cx="380999" cy="2189050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1360714</xdr:colOff>
      <xdr:row>5</xdr:row>
      <xdr:rowOff>1183822</xdr:rowOff>
    </xdr:from>
    <xdr:to>
      <xdr:col>6</xdr:col>
      <xdr:colOff>204107</xdr:colOff>
      <xdr:row>11</xdr:row>
      <xdr:rowOff>13607</xdr:rowOff>
    </xdr:to>
    <xdr:cxnSp macro="">
      <xdr:nvCxnSpPr>
        <xdr:cNvPr id="68" name="Прямая со стрелкой 67"/>
        <xdr:cNvCxnSpPr/>
      </xdr:nvCxnSpPr>
      <xdr:spPr>
        <a:xfrm>
          <a:off x="9375321" y="3292929"/>
          <a:ext cx="598715" cy="3565071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119062</xdr:colOff>
      <xdr:row>6</xdr:row>
      <xdr:rowOff>226218</xdr:rowOff>
    </xdr:to>
    <xdr:cxnSp macro="">
      <xdr:nvCxnSpPr>
        <xdr:cNvPr id="71" name="Прямая со стрелкой 70"/>
        <xdr:cNvCxnSpPr/>
      </xdr:nvCxnSpPr>
      <xdr:spPr>
        <a:xfrm>
          <a:off x="3619500" y="3262313"/>
          <a:ext cx="119062" cy="226218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112258</xdr:colOff>
      <xdr:row>13</xdr:row>
      <xdr:rowOff>370794</xdr:rowOff>
    </xdr:from>
    <xdr:to>
      <xdr:col>8</xdr:col>
      <xdr:colOff>394334</xdr:colOff>
      <xdr:row>13</xdr:row>
      <xdr:rowOff>652870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8901" y="8453437"/>
          <a:ext cx="282076" cy="282076"/>
        </a:xfrm>
        <a:prstGeom prst="rect">
          <a:avLst/>
        </a:prstGeom>
      </xdr:spPr>
    </xdr:pic>
    <xdr:clientData/>
  </xdr:twoCellAnchor>
  <xdr:twoCellAnchor editAs="oneCell">
    <xdr:from>
      <xdr:col>6</xdr:col>
      <xdr:colOff>64634</xdr:colOff>
      <xdr:row>7</xdr:row>
      <xdr:rowOff>697369</xdr:rowOff>
    </xdr:from>
    <xdr:to>
      <xdr:col>6</xdr:col>
      <xdr:colOff>360676</xdr:colOff>
      <xdr:row>7</xdr:row>
      <xdr:rowOff>990009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4384905"/>
          <a:ext cx="296042" cy="292640"/>
        </a:xfrm>
        <a:prstGeom prst="rect">
          <a:avLst/>
        </a:prstGeom>
      </xdr:spPr>
    </xdr:pic>
    <xdr:clientData/>
  </xdr:twoCellAnchor>
  <xdr:twoCellAnchor editAs="oneCell">
    <xdr:from>
      <xdr:col>7</xdr:col>
      <xdr:colOff>639753</xdr:colOff>
      <xdr:row>11</xdr:row>
      <xdr:rowOff>442978</xdr:rowOff>
    </xdr:from>
    <xdr:to>
      <xdr:col>7</xdr:col>
      <xdr:colOff>902546</xdr:colOff>
      <xdr:row>11</xdr:row>
      <xdr:rowOff>703297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1074" y="7287371"/>
          <a:ext cx="262793" cy="260319"/>
        </a:xfrm>
        <a:prstGeom prst="rect">
          <a:avLst/>
        </a:prstGeom>
      </xdr:spPr>
    </xdr:pic>
    <xdr:clientData/>
  </xdr:twoCellAnchor>
  <xdr:twoCellAnchor editAs="oneCell">
    <xdr:from>
      <xdr:col>4</xdr:col>
      <xdr:colOff>164987</xdr:colOff>
      <xdr:row>7</xdr:row>
      <xdr:rowOff>1307987</xdr:rowOff>
    </xdr:from>
    <xdr:to>
      <xdr:col>4</xdr:col>
      <xdr:colOff>477952</xdr:colOff>
      <xdr:row>8</xdr:row>
      <xdr:rowOff>83345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666" y="4995523"/>
          <a:ext cx="312965" cy="312965"/>
        </a:xfrm>
        <a:prstGeom prst="rect">
          <a:avLst/>
        </a:prstGeom>
      </xdr:spPr>
    </xdr:pic>
    <xdr:clientData/>
  </xdr:twoCellAnchor>
  <xdr:twoCellAnchor editAs="oneCell">
    <xdr:from>
      <xdr:col>7</xdr:col>
      <xdr:colOff>124165</xdr:colOff>
      <xdr:row>11</xdr:row>
      <xdr:rowOff>704510</xdr:rowOff>
    </xdr:from>
    <xdr:to>
      <xdr:col>7</xdr:col>
      <xdr:colOff>437130</xdr:colOff>
      <xdr:row>11</xdr:row>
      <xdr:rowOff>1017475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5486" y="7548903"/>
          <a:ext cx="312965" cy="31296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1605642</xdr:colOff>
      <xdr:row>6</xdr:row>
      <xdr:rowOff>0</xdr:rowOff>
    </xdr:to>
    <xdr:sp macro="" textlink="">
      <xdr:nvSpPr>
        <xdr:cNvPr id="73" name="Прямоугольник 72"/>
        <xdr:cNvSpPr/>
      </xdr:nvSpPr>
      <xdr:spPr>
        <a:xfrm>
          <a:off x="2435679" y="2109107"/>
          <a:ext cx="1605642" cy="130628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Регистрация входящей</a:t>
          </a:r>
          <a:r>
            <a:rPr lang="ru-RU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документации в СЭД (регистрация одного документа)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13607</xdr:colOff>
      <xdr:row>10</xdr:row>
      <xdr:rowOff>40822</xdr:rowOff>
    </xdr:to>
    <xdr:sp macro="" textlink="">
      <xdr:nvSpPr>
        <xdr:cNvPr id="76" name="Прямоугольник 75"/>
        <xdr:cNvSpPr/>
      </xdr:nvSpPr>
      <xdr:spPr>
        <a:xfrm>
          <a:off x="6245679" y="5497286"/>
          <a:ext cx="1782535" cy="8572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Ознакомление и контроль за правильностью составления резолюции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1741714</xdr:colOff>
      <xdr:row>5</xdr:row>
      <xdr:rowOff>1197429</xdr:rowOff>
    </xdr:to>
    <xdr:sp macro="" textlink="">
      <xdr:nvSpPr>
        <xdr:cNvPr id="77" name="Прямоугольник 76"/>
        <xdr:cNvSpPr/>
      </xdr:nvSpPr>
      <xdr:spPr>
        <a:xfrm>
          <a:off x="8014607" y="2109107"/>
          <a:ext cx="1741714" cy="119742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Пересылка скана до заместителей министра и до исполнителей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-1</xdr:colOff>
      <xdr:row>11</xdr:row>
      <xdr:rowOff>0</xdr:rowOff>
    </xdr:from>
    <xdr:to>
      <xdr:col>6</xdr:col>
      <xdr:colOff>1877784</xdr:colOff>
      <xdr:row>12</xdr:row>
      <xdr:rowOff>13607</xdr:rowOff>
    </xdr:to>
    <xdr:sp macro="" textlink="">
      <xdr:nvSpPr>
        <xdr:cNvPr id="79" name="Прямоугольник 78"/>
        <xdr:cNvSpPr/>
      </xdr:nvSpPr>
      <xdr:spPr>
        <a:xfrm>
          <a:off x="9769928" y="6844393"/>
          <a:ext cx="1877785" cy="106135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Ознакомление и подпись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</xdr:col>
      <xdr:colOff>1</xdr:colOff>
      <xdr:row>13</xdr:row>
      <xdr:rowOff>0</xdr:rowOff>
    </xdr:from>
    <xdr:to>
      <xdr:col>7</xdr:col>
      <xdr:colOff>1728109</xdr:colOff>
      <xdr:row>13</xdr:row>
      <xdr:rowOff>1034143</xdr:rowOff>
    </xdr:to>
    <xdr:sp macro="" textlink="">
      <xdr:nvSpPr>
        <xdr:cNvPr id="81" name="Прямоугольник 80"/>
        <xdr:cNvSpPr/>
      </xdr:nvSpPr>
      <xdr:spPr>
        <a:xfrm>
          <a:off x="11661322" y="8082643"/>
          <a:ext cx="1728108" cy="103414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Распределение входящей документации по отделам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5</xdr:col>
      <xdr:colOff>190500</xdr:colOff>
      <xdr:row>7</xdr:row>
      <xdr:rowOff>544285</xdr:rowOff>
    </xdr:from>
    <xdr:to>
      <xdr:col>5</xdr:col>
      <xdr:colOff>486542</xdr:colOff>
      <xdr:row>7</xdr:row>
      <xdr:rowOff>836925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5107" y="4231821"/>
          <a:ext cx="296042" cy="292640"/>
        </a:xfrm>
        <a:prstGeom prst="rect">
          <a:avLst/>
        </a:prstGeom>
      </xdr:spPr>
    </xdr:pic>
    <xdr:clientData/>
  </xdr:twoCellAnchor>
  <xdr:twoCellAnchor>
    <xdr:from>
      <xdr:col>2</xdr:col>
      <xdr:colOff>1850571</xdr:colOff>
      <xdr:row>5</xdr:row>
      <xdr:rowOff>1211036</xdr:rowOff>
    </xdr:from>
    <xdr:to>
      <xdr:col>4</xdr:col>
      <xdr:colOff>394607</xdr:colOff>
      <xdr:row>9</xdr:row>
      <xdr:rowOff>231320</xdr:rowOff>
    </xdr:to>
    <xdr:sp macro="" textlink="">
      <xdr:nvSpPr>
        <xdr:cNvPr id="85" name="Пятно 1 84"/>
        <xdr:cNvSpPr/>
      </xdr:nvSpPr>
      <xdr:spPr>
        <a:xfrm>
          <a:off x="4286250" y="3320143"/>
          <a:ext cx="2952750" cy="2408463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2068286</xdr:colOff>
      <xdr:row>7</xdr:row>
      <xdr:rowOff>1496785</xdr:rowOff>
    </xdr:to>
    <xdr:sp macro="" textlink="">
      <xdr:nvSpPr>
        <xdr:cNvPr id="74" name="Прямоугольник 73"/>
        <xdr:cNvSpPr/>
      </xdr:nvSpPr>
      <xdr:spPr>
        <a:xfrm>
          <a:off x="4095750" y="3687536"/>
          <a:ext cx="2068286" cy="149678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Составление резолюции</a:t>
          </a:r>
          <a:r>
            <a:rPr lang="ru-RU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в постановка на контроль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2095498</xdr:colOff>
      <xdr:row>9</xdr:row>
      <xdr:rowOff>462642</xdr:rowOff>
    </xdr:from>
    <xdr:to>
      <xdr:col>3</xdr:col>
      <xdr:colOff>1796141</xdr:colOff>
      <xdr:row>11</xdr:row>
      <xdr:rowOff>938893</xdr:rowOff>
    </xdr:to>
    <xdr:sp macro="" textlink="">
      <xdr:nvSpPr>
        <xdr:cNvPr id="99" name="Прямоугольная выноска 98"/>
        <xdr:cNvSpPr/>
      </xdr:nvSpPr>
      <xdr:spPr>
        <a:xfrm>
          <a:off x="4531177" y="5959928"/>
          <a:ext cx="1959428" cy="1823358"/>
        </a:xfrm>
        <a:prstGeom prst="wedgeRectCallout">
          <a:avLst>
            <a:gd name="adj1" fmla="val -17325"/>
            <a:gd name="adj2" fmla="val -8305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300"/>
            <a:t>- отсутствие курирующего зама для описания возложения ответственности;</a:t>
          </a:r>
        </a:p>
        <a:p>
          <a:r>
            <a:rPr lang="ru-RU" sz="1300"/>
            <a:t>- одновременное участие в нескольких совещаниях, мероприятиях</a:t>
          </a:r>
        </a:p>
      </xdr:txBody>
    </xdr:sp>
    <xdr:clientData/>
  </xdr:twoCellAnchor>
  <xdr:twoCellAnchor>
    <xdr:from>
      <xdr:col>4</xdr:col>
      <xdr:colOff>0</xdr:colOff>
      <xdr:row>11</xdr:row>
      <xdr:rowOff>707571</xdr:rowOff>
    </xdr:from>
    <xdr:to>
      <xdr:col>5</xdr:col>
      <xdr:colOff>190500</xdr:colOff>
      <xdr:row>13</xdr:row>
      <xdr:rowOff>476250</xdr:rowOff>
    </xdr:to>
    <xdr:sp macro="" textlink="">
      <xdr:nvSpPr>
        <xdr:cNvPr id="100" name="Прямоугольная выноска 99"/>
        <xdr:cNvSpPr/>
      </xdr:nvSpPr>
      <xdr:spPr>
        <a:xfrm>
          <a:off x="6844393" y="7551964"/>
          <a:ext cx="1959428" cy="1006929"/>
        </a:xfrm>
        <a:prstGeom prst="wedgeRectCallout">
          <a:avLst>
            <a:gd name="adj1" fmla="val -17325"/>
            <a:gd name="adj2" fmla="val -8305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300"/>
            <a:t>- отсутствие министра на рабочем месте (выезд в районы, участие в мероприятиях</a:t>
          </a:r>
          <a:r>
            <a:rPr lang="ru-RU" sz="1300" baseline="0"/>
            <a:t> и т.д.)</a:t>
          </a:r>
          <a:endParaRPr lang="ru-RU" sz="1300"/>
        </a:p>
      </xdr:txBody>
    </xdr:sp>
    <xdr:clientData/>
  </xdr:twoCellAnchor>
  <xdr:twoCellAnchor>
    <xdr:from>
      <xdr:col>6</xdr:col>
      <xdr:colOff>557893</xdr:colOff>
      <xdr:row>5</xdr:row>
      <xdr:rowOff>449035</xdr:rowOff>
    </xdr:from>
    <xdr:to>
      <xdr:col>7</xdr:col>
      <xdr:colOff>625928</xdr:colOff>
      <xdr:row>6</xdr:row>
      <xdr:rowOff>149678</xdr:rowOff>
    </xdr:to>
    <xdr:sp macro="" textlink="">
      <xdr:nvSpPr>
        <xdr:cNvPr id="102" name="Прямоугольная выноска 101"/>
        <xdr:cNvSpPr/>
      </xdr:nvSpPr>
      <xdr:spPr>
        <a:xfrm>
          <a:off x="10926536" y="2558142"/>
          <a:ext cx="1959428" cy="1006929"/>
        </a:xfrm>
        <a:prstGeom prst="wedgeRectCallout">
          <a:avLst>
            <a:gd name="adj1" fmla="val -78436"/>
            <a:gd name="adj2" fmla="val -3576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300"/>
            <a:t>- не работает интернет;</a:t>
          </a:r>
        </a:p>
        <a:p>
          <a:r>
            <a:rPr lang="ru-RU" sz="1300"/>
            <a:t>- "зависает"</a:t>
          </a:r>
          <a:r>
            <a:rPr lang="ru-RU" sz="1300" baseline="0"/>
            <a:t> электронная почта</a:t>
          </a:r>
          <a:endParaRPr lang="ru-RU" sz="1300"/>
        </a:p>
      </xdr:txBody>
    </xdr:sp>
    <xdr:clientData/>
  </xdr:twoCellAnchor>
  <xdr:twoCellAnchor>
    <xdr:from>
      <xdr:col>5</xdr:col>
      <xdr:colOff>1156608</xdr:colOff>
      <xdr:row>13</xdr:row>
      <xdr:rowOff>517072</xdr:rowOff>
    </xdr:from>
    <xdr:to>
      <xdr:col>6</xdr:col>
      <xdr:colOff>1360714</xdr:colOff>
      <xdr:row>15</xdr:row>
      <xdr:rowOff>272144</xdr:rowOff>
    </xdr:to>
    <xdr:sp macro="" textlink="">
      <xdr:nvSpPr>
        <xdr:cNvPr id="103" name="Прямоугольная выноска 102"/>
        <xdr:cNvSpPr/>
      </xdr:nvSpPr>
      <xdr:spPr>
        <a:xfrm>
          <a:off x="9769929" y="8599715"/>
          <a:ext cx="1959428" cy="1006929"/>
        </a:xfrm>
        <a:prstGeom prst="wedgeRectCallout">
          <a:avLst>
            <a:gd name="adj1" fmla="val -11769"/>
            <a:gd name="adj2" fmla="val -1168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300"/>
            <a:t>- отсутствие курирующего зама на рабочем месте (участие в ВКС, совещании и т.д.)</a:t>
          </a:r>
        </a:p>
      </xdr:txBody>
    </xdr:sp>
    <xdr:clientData/>
  </xdr:twoCellAnchor>
  <xdr:twoCellAnchor>
    <xdr:from>
      <xdr:col>6</xdr:col>
      <xdr:colOff>1741715</xdr:colOff>
      <xdr:row>15</xdr:row>
      <xdr:rowOff>517071</xdr:rowOff>
    </xdr:from>
    <xdr:to>
      <xdr:col>8</xdr:col>
      <xdr:colOff>54429</xdr:colOff>
      <xdr:row>20</xdr:row>
      <xdr:rowOff>108857</xdr:rowOff>
    </xdr:to>
    <xdr:sp macro="" textlink="">
      <xdr:nvSpPr>
        <xdr:cNvPr id="104" name="Прямоугольная выноска 103"/>
        <xdr:cNvSpPr/>
      </xdr:nvSpPr>
      <xdr:spPr>
        <a:xfrm>
          <a:off x="12110358" y="9851571"/>
          <a:ext cx="1959428" cy="1143000"/>
        </a:xfrm>
        <a:prstGeom prst="wedgeRectCallout">
          <a:avLst>
            <a:gd name="adj1" fmla="val -11769"/>
            <a:gd name="adj2" fmla="val -1168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300"/>
            <a:t>- отсутствие специалиста (нетрудоспособность)</a:t>
          </a:r>
          <a:r>
            <a:rPr lang="ru-RU" sz="1300" baseline="0"/>
            <a:t> ответственного за делопроизводство курирующего зама</a:t>
          </a:r>
          <a:endParaRPr lang="ru-RU" sz="13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1074965</xdr:colOff>
      <xdr:row>7</xdr:row>
      <xdr:rowOff>0</xdr:rowOff>
    </xdr:from>
    <xdr:to>
      <xdr:col>28</xdr:col>
      <xdr:colOff>52846</xdr:colOff>
      <xdr:row>9</xdr:row>
      <xdr:rowOff>272143</xdr:rowOff>
    </xdr:to>
    <xdr:sp macro="" textlink="">
      <xdr:nvSpPr>
        <xdr:cNvPr id="2" name="Пятно 1 1"/>
        <xdr:cNvSpPr/>
      </xdr:nvSpPr>
      <xdr:spPr>
        <a:xfrm>
          <a:off x="23001515" y="3448050"/>
          <a:ext cx="2549756" cy="1091293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1118508</xdr:colOff>
      <xdr:row>7</xdr:row>
      <xdr:rowOff>438150</xdr:rowOff>
    </xdr:from>
    <xdr:to>
      <xdr:col>28</xdr:col>
      <xdr:colOff>96389</xdr:colOff>
      <xdr:row>11</xdr:row>
      <xdr:rowOff>410937</xdr:rowOff>
    </xdr:to>
    <xdr:sp macro="" textlink="">
      <xdr:nvSpPr>
        <xdr:cNvPr id="3" name="Пятно 1 2"/>
        <xdr:cNvSpPr/>
      </xdr:nvSpPr>
      <xdr:spPr>
        <a:xfrm>
          <a:off x="23045058" y="3886200"/>
          <a:ext cx="2549756" cy="1744437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Ответ о неявке</a:t>
          </a:r>
        </a:p>
      </xdr:txBody>
    </xdr:sp>
    <xdr:clientData/>
  </xdr:twoCellAnchor>
  <xdr:twoCellAnchor>
    <xdr:from>
      <xdr:col>25</xdr:col>
      <xdr:colOff>552449</xdr:colOff>
      <xdr:row>7</xdr:row>
      <xdr:rowOff>0</xdr:rowOff>
    </xdr:from>
    <xdr:to>
      <xdr:col>26</xdr:col>
      <xdr:colOff>1164770</xdr:colOff>
      <xdr:row>7</xdr:row>
      <xdr:rowOff>594633</xdr:rowOff>
    </xdr:to>
    <xdr:sp macro="" textlink="">
      <xdr:nvSpPr>
        <xdr:cNvPr id="4" name="Прямоугольник 3"/>
        <xdr:cNvSpPr/>
      </xdr:nvSpPr>
      <xdr:spPr>
        <a:xfrm>
          <a:off x="23669624" y="3448050"/>
          <a:ext cx="1202871" cy="59463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Ответ о неявке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25</xdr:col>
      <xdr:colOff>555171</xdr:colOff>
      <xdr:row>9</xdr:row>
      <xdr:rowOff>21771</xdr:rowOff>
    </xdr:from>
    <xdr:to>
      <xdr:col>26</xdr:col>
      <xdr:colOff>1167492</xdr:colOff>
      <xdr:row>10</xdr:row>
      <xdr:rowOff>12247</xdr:rowOff>
    </xdr:to>
    <xdr:sp macro="" textlink="">
      <xdr:nvSpPr>
        <xdr:cNvPr id="5" name="Прямоугольник 4"/>
        <xdr:cNvSpPr/>
      </xdr:nvSpPr>
      <xdr:spPr>
        <a:xfrm>
          <a:off x="23672346" y="4288971"/>
          <a:ext cx="1202871" cy="7524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Ответ о неявке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74</xdr:col>
      <xdr:colOff>1054244</xdr:colOff>
      <xdr:row>13</xdr:row>
      <xdr:rowOff>402892</xdr:rowOff>
    </xdr:from>
    <xdr:to>
      <xdr:col>77</xdr:col>
      <xdr:colOff>536864</xdr:colOff>
      <xdr:row>17</xdr:row>
      <xdr:rowOff>117144</xdr:rowOff>
    </xdr:to>
    <xdr:sp macro="" textlink="">
      <xdr:nvSpPr>
        <xdr:cNvPr id="6" name="Пятно 1 5"/>
        <xdr:cNvSpPr/>
      </xdr:nvSpPr>
      <xdr:spPr>
        <a:xfrm>
          <a:off x="69300869" y="6441742"/>
          <a:ext cx="2416320" cy="4714877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/>
              </a:solidFill>
            </a:rPr>
            <a:t>Охнакомление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1183821</xdr:colOff>
      <xdr:row>13</xdr:row>
      <xdr:rowOff>13607</xdr:rowOff>
    </xdr:to>
    <xdr:cxnSp macro="">
      <xdr:nvCxnSpPr>
        <xdr:cNvPr id="7" name="Прямая со стрелкой 6"/>
        <xdr:cNvCxnSpPr/>
      </xdr:nvCxnSpPr>
      <xdr:spPr>
        <a:xfrm>
          <a:off x="3619500" y="3257550"/>
          <a:ext cx="545646" cy="2794907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13607</xdr:colOff>
      <xdr:row>5</xdr:row>
      <xdr:rowOff>612322</xdr:rowOff>
    </xdr:from>
    <xdr:to>
      <xdr:col>6</xdr:col>
      <xdr:colOff>13607</xdr:colOff>
      <xdr:row>12</xdr:row>
      <xdr:rowOff>176893</xdr:rowOff>
    </xdr:to>
    <xdr:cxnSp macro="">
      <xdr:nvCxnSpPr>
        <xdr:cNvPr id="8" name="Прямая со стрелкой 7"/>
        <xdr:cNvCxnSpPr/>
      </xdr:nvCxnSpPr>
      <xdr:spPr>
        <a:xfrm flipV="1">
          <a:off x="5366657" y="2717347"/>
          <a:ext cx="552450" cy="3307896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27215</xdr:colOff>
      <xdr:row>6</xdr:row>
      <xdr:rowOff>0</xdr:rowOff>
    </xdr:from>
    <xdr:to>
      <xdr:col>8</xdr:col>
      <xdr:colOff>13607</xdr:colOff>
      <xdr:row>7</xdr:row>
      <xdr:rowOff>0</xdr:rowOff>
    </xdr:to>
    <xdr:cxnSp macro="">
      <xdr:nvCxnSpPr>
        <xdr:cNvPr id="9" name="Прямая со стрелкой 8"/>
        <xdr:cNvCxnSpPr/>
      </xdr:nvCxnSpPr>
      <xdr:spPr>
        <a:xfrm>
          <a:off x="7123340" y="3257550"/>
          <a:ext cx="586467" cy="190500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13608</xdr:colOff>
      <xdr:row>7</xdr:row>
      <xdr:rowOff>0</xdr:rowOff>
    </xdr:from>
    <xdr:to>
      <xdr:col>10</xdr:col>
      <xdr:colOff>13607</xdr:colOff>
      <xdr:row>11</xdr:row>
      <xdr:rowOff>27215</xdr:rowOff>
    </xdr:to>
    <xdr:cxnSp macro="">
      <xdr:nvCxnSpPr>
        <xdr:cNvPr id="10" name="Прямая со стрелкой 9"/>
        <xdr:cNvCxnSpPr/>
      </xdr:nvCxnSpPr>
      <xdr:spPr>
        <a:xfrm>
          <a:off x="8900433" y="3448050"/>
          <a:ext cx="600074" cy="1798865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612321</xdr:rowOff>
    </xdr:from>
    <xdr:to>
      <xdr:col>12</xdr:col>
      <xdr:colOff>13607</xdr:colOff>
      <xdr:row>11</xdr:row>
      <xdr:rowOff>0</xdr:rowOff>
    </xdr:to>
    <xdr:cxnSp macro="">
      <xdr:nvCxnSpPr>
        <xdr:cNvPr id="11" name="Прямая со стрелкой 10"/>
        <xdr:cNvCxnSpPr/>
      </xdr:nvCxnSpPr>
      <xdr:spPr>
        <a:xfrm flipV="1">
          <a:off x="10677525" y="2717346"/>
          <a:ext cx="613682" cy="2502354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13</xdr:row>
      <xdr:rowOff>0</xdr:rowOff>
    </xdr:to>
    <xdr:cxnSp macro="">
      <xdr:nvCxnSpPr>
        <xdr:cNvPr id="12" name="Прямая со стрелкой 11"/>
        <xdr:cNvCxnSpPr/>
      </xdr:nvCxnSpPr>
      <xdr:spPr>
        <a:xfrm>
          <a:off x="12468225" y="3257550"/>
          <a:ext cx="590550" cy="2781300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13607</xdr:colOff>
      <xdr:row>14</xdr:row>
      <xdr:rowOff>13607</xdr:rowOff>
    </xdr:from>
    <xdr:to>
      <xdr:col>16</xdr:col>
      <xdr:colOff>13607</xdr:colOff>
      <xdr:row>17</xdr:row>
      <xdr:rowOff>27215</xdr:rowOff>
    </xdr:to>
    <xdr:cxnSp macro="">
      <xdr:nvCxnSpPr>
        <xdr:cNvPr id="13" name="Прямая со стрелкой 12"/>
        <xdr:cNvCxnSpPr/>
      </xdr:nvCxnSpPr>
      <xdr:spPr>
        <a:xfrm>
          <a:off x="14263007" y="8347982"/>
          <a:ext cx="609600" cy="2718708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13607</xdr:colOff>
      <xdr:row>14</xdr:row>
      <xdr:rowOff>0</xdr:rowOff>
    </xdr:from>
    <xdr:to>
      <xdr:col>17</xdr:col>
      <xdr:colOff>1170215</xdr:colOff>
      <xdr:row>17</xdr:row>
      <xdr:rowOff>13607</xdr:rowOff>
    </xdr:to>
    <xdr:cxnSp macro="">
      <xdr:nvCxnSpPr>
        <xdr:cNvPr id="14" name="Прямая со стрелкой 13"/>
        <xdr:cNvCxnSpPr/>
      </xdr:nvCxnSpPr>
      <xdr:spPr>
        <a:xfrm flipV="1">
          <a:off x="16063232" y="8334375"/>
          <a:ext cx="556533" cy="2718707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13</xdr:row>
      <xdr:rowOff>612321</xdr:rowOff>
    </xdr:from>
    <xdr:to>
      <xdr:col>20</xdr:col>
      <xdr:colOff>13607</xdr:colOff>
      <xdr:row>15</xdr:row>
      <xdr:rowOff>0</xdr:rowOff>
    </xdr:to>
    <xdr:cxnSp macro="">
      <xdr:nvCxnSpPr>
        <xdr:cNvPr id="15" name="Прямая со стрелкой 14"/>
        <xdr:cNvCxnSpPr/>
      </xdr:nvCxnSpPr>
      <xdr:spPr>
        <a:xfrm>
          <a:off x="17811751" y="6651171"/>
          <a:ext cx="594631" cy="1873704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612321</xdr:rowOff>
    </xdr:from>
    <xdr:to>
      <xdr:col>22</xdr:col>
      <xdr:colOff>13607</xdr:colOff>
      <xdr:row>15</xdr:row>
      <xdr:rowOff>0</xdr:rowOff>
    </xdr:to>
    <xdr:cxnSp macro="">
      <xdr:nvCxnSpPr>
        <xdr:cNvPr id="16" name="Прямая со стрелкой 15"/>
        <xdr:cNvCxnSpPr/>
      </xdr:nvCxnSpPr>
      <xdr:spPr>
        <a:xfrm flipV="1">
          <a:off x="19583400" y="6651171"/>
          <a:ext cx="594632" cy="1873704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16328</xdr:colOff>
      <xdr:row>5</xdr:row>
      <xdr:rowOff>612321</xdr:rowOff>
    </xdr:from>
    <xdr:to>
      <xdr:col>24</xdr:col>
      <xdr:colOff>13607</xdr:colOff>
      <xdr:row>13</xdr:row>
      <xdr:rowOff>2722</xdr:rowOff>
    </xdr:to>
    <xdr:cxnSp macro="">
      <xdr:nvCxnSpPr>
        <xdr:cNvPr id="17" name="Прямая со стрелкой 16"/>
        <xdr:cNvCxnSpPr/>
      </xdr:nvCxnSpPr>
      <xdr:spPr>
        <a:xfrm flipV="1">
          <a:off x="21371378" y="2717346"/>
          <a:ext cx="568779" cy="3324226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27215</xdr:colOff>
      <xdr:row>6</xdr:row>
      <xdr:rowOff>27215</xdr:rowOff>
    </xdr:from>
    <xdr:to>
      <xdr:col>26</xdr:col>
      <xdr:colOff>11206</xdr:colOff>
      <xdr:row>7</xdr:row>
      <xdr:rowOff>56029</xdr:rowOff>
    </xdr:to>
    <xdr:cxnSp macro="">
      <xdr:nvCxnSpPr>
        <xdr:cNvPr id="18" name="Прямая со стрелкой 17"/>
        <xdr:cNvCxnSpPr/>
      </xdr:nvCxnSpPr>
      <xdr:spPr>
        <a:xfrm>
          <a:off x="23144390" y="3284765"/>
          <a:ext cx="574541" cy="219314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1083795</xdr:colOff>
      <xdr:row>7</xdr:row>
      <xdr:rowOff>268389</xdr:rowOff>
    </xdr:from>
    <xdr:to>
      <xdr:col>26</xdr:col>
      <xdr:colOff>1083795</xdr:colOff>
      <xdr:row>9</xdr:row>
      <xdr:rowOff>386630</xdr:rowOff>
    </xdr:to>
    <xdr:cxnSp macro="">
      <xdr:nvCxnSpPr>
        <xdr:cNvPr id="19" name="Прямая со стрелкой 18"/>
        <xdr:cNvCxnSpPr/>
      </xdr:nvCxnSpPr>
      <xdr:spPr>
        <a:xfrm>
          <a:off x="24791520" y="3716439"/>
          <a:ext cx="0" cy="937391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</xdr:row>
      <xdr:rowOff>605118</xdr:rowOff>
    </xdr:from>
    <xdr:to>
      <xdr:col>28</xdr:col>
      <xdr:colOff>0</xdr:colOff>
      <xdr:row>8</xdr:row>
      <xdr:rowOff>78442</xdr:rowOff>
    </xdr:to>
    <xdr:cxnSp macro="">
      <xdr:nvCxnSpPr>
        <xdr:cNvPr id="20" name="Прямая со стрелкой 19"/>
        <xdr:cNvCxnSpPr/>
      </xdr:nvCxnSpPr>
      <xdr:spPr>
        <a:xfrm flipV="1">
          <a:off x="24898350" y="2710143"/>
          <a:ext cx="600075" cy="1444999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11206</xdr:colOff>
      <xdr:row>8</xdr:row>
      <xdr:rowOff>100853</xdr:rowOff>
    </xdr:from>
    <xdr:to>
      <xdr:col>72</xdr:col>
      <xdr:colOff>-1</xdr:colOff>
      <xdr:row>13</xdr:row>
      <xdr:rowOff>-1</xdr:rowOff>
    </xdr:to>
    <xdr:cxnSp macro="">
      <xdr:nvCxnSpPr>
        <xdr:cNvPr id="21" name="Прямая со стрелкой 20"/>
        <xdr:cNvCxnSpPr/>
      </xdr:nvCxnSpPr>
      <xdr:spPr>
        <a:xfrm>
          <a:off x="24909556" y="4177553"/>
          <a:ext cx="41565418" cy="1861296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1165733</xdr:colOff>
      <xdr:row>5</xdr:row>
      <xdr:rowOff>605439</xdr:rowOff>
    </xdr:from>
    <xdr:to>
      <xdr:col>25</xdr:col>
      <xdr:colOff>638735</xdr:colOff>
      <xdr:row>9</xdr:row>
      <xdr:rowOff>33618</xdr:rowOff>
    </xdr:to>
    <xdr:cxnSp macro="">
      <xdr:nvCxnSpPr>
        <xdr:cNvPr id="22" name="Прямая со стрелкой 21"/>
        <xdr:cNvCxnSpPr/>
      </xdr:nvCxnSpPr>
      <xdr:spPr>
        <a:xfrm>
          <a:off x="23092283" y="2710464"/>
          <a:ext cx="616002" cy="1590354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1197427</xdr:colOff>
      <xdr:row>14</xdr:row>
      <xdr:rowOff>23812</xdr:rowOff>
    </xdr:from>
    <xdr:to>
      <xdr:col>75</xdr:col>
      <xdr:colOff>421821</xdr:colOff>
      <xdr:row>15</xdr:row>
      <xdr:rowOff>217714</xdr:rowOff>
    </xdr:to>
    <xdr:cxnSp macro="">
      <xdr:nvCxnSpPr>
        <xdr:cNvPr id="23" name="Прямая со стрелкой 22"/>
        <xdr:cNvCxnSpPr/>
      </xdr:nvCxnSpPr>
      <xdr:spPr>
        <a:xfrm>
          <a:off x="67662877" y="8358187"/>
          <a:ext cx="2196194" cy="384402"/>
        </a:xfrm>
        <a:prstGeom prst="straightConnector1">
          <a:avLst/>
        </a:prstGeom>
        <a:ln>
          <a:prstDash val="soli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204109</xdr:colOff>
      <xdr:row>7</xdr:row>
      <xdr:rowOff>13606</xdr:rowOff>
    </xdr:from>
    <xdr:to>
      <xdr:col>4</xdr:col>
      <xdr:colOff>671593</xdr:colOff>
      <xdr:row>7</xdr:row>
      <xdr:rowOff>187175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3609" y="3461656"/>
          <a:ext cx="362709" cy="364069"/>
        </a:xfrm>
        <a:prstGeom prst="rect">
          <a:avLst/>
        </a:prstGeom>
      </xdr:spPr>
    </xdr:pic>
    <xdr:clientData/>
  </xdr:twoCellAnchor>
  <xdr:twoCellAnchor editAs="oneCell">
    <xdr:from>
      <xdr:col>7</xdr:col>
      <xdr:colOff>29936</xdr:colOff>
      <xdr:row>5</xdr:row>
      <xdr:rowOff>506185</xdr:rowOff>
    </xdr:from>
    <xdr:to>
      <xdr:col>7</xdr:col>
      <xdr:colOff>394006</xdr:colOff>
      <xdr:row>6</xdr:row>
      <xdr:rowOff>3663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6061" y="2611210"/>
          <a:ext cx="364070" cy="36917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1148442</xdr:colOff>
      <xdr:row>7</xdr:row>
      <xdr:rowOff>0</xdr:rowOff>
    </xdr:from>
    <xdr:to>
      <xdr:col>11</xdr:col>
      <xdr:colOff>315083</xdr:colOff>
      <xdr:row>8</xdr:row>
      <xdr:rowOff>2120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5342" y="3448050"/>
          <a:ext cx="357266" cy="364070"/>
        </a:xfrm>
        <a:prstGeom prst="rect">
          <a:avLst/>
        </a:prstGeom>
      </xdr:spPr>
    </xdr:pic>
    <xdr:clientData/>
  </xdr:twoCellAnchor>
  <xdr:twoCellAnchor editAs="oneCell">
    <xdr:from>
      <xdr:col>13</xdr:col>
      <xdr:colOff>321128</xdr:colOff>
      <xdr:row>7</xdr:row>
      <xdr:rowOff>334736</xdr:rowOff>
    </xdr:from>
    <xdr:to>
      <xdr:col>14</xdr:col>
      <xdr:colOff>700165</xdr:colOff>
      <xdr:row>8</xdr:row>
      <xdr:rowOff>72876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9353" y="3782786"/>
          <a:ext cx="369512" cy="366790"/>
        </a:xfrm>
        <a:prstGeom prst="rect">
          <a:avLst/>
        </a:prstGeom>
      </xdr:spPr>
    </xdr:pic>
    <xdr:clientData/>
  </xdr:twoCellAnchor>
  <xdr:twoCellAnchor editAs="oneCell">
    <xdr:from>
      <xdr:col>15</xdr:col>
      <xdr:colOff>228599</xdr:colOff>
      <xdr:row>13</xdr:row>
      <xdr:rowOff>609601</xdr:rowOff>
    </xdr:from>
    <xdr:to>
      <xdr:col>15</xdr:col>
      <xdr:colOff>592669</xdr:colOff>
      <xdr:row>14</xdr:row>
      <xdr:rowOff>2304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6648451"/>
          <a:ext cx="364070" cy="369172"/>
        </a:xfrm>
        <a:prstGeom prst="rect">
          <a:avLst/>
        </a:prstGeom>
      </xdr:spPr>
    </xdr:pic>
    <xdr:clientData/>
  </xdr:twoCellAnchor>
  <xdr:twoCellAnchor editAs="oneCell">
    <xdr:from>
      <xdr:col>17</xdr:col>
      <xdr:colOff>122465</xdr:colOff>
      <xdr:row>14</xdr:row>
      <xdr:rowOff>40822</xdr:rowOff>
    </xdr:from>
    <xdr:to>
      <xdr:col>17</xdr:col>
      <xdr:colOff>486535</xdr:colOff>
      <xdr:row>15</xdr:row>
      <xdr:rowOff>185817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2090" y="8375197"/>
          <a:ext cx="364070" cy="364070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152400</xdr:colOff>
      <xdr:row>13</xdr:row>
      <xdr:rowOff>234045</xdr:rowOff>
    </xdr:from>
    <xdr:to>
      <xdr:col>19</xdr:col>
      <xdr:colOff>516470</xdr:colOff>
      <xdr:row>13</xdr:row>
      <xdr:rowOff>279550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4150" y="6272895"/>
          <a:ext cx="364070" cy="364070"/>
        </a:xfrm>
        <a:prstGeom prst="rect">
          <a:avLst/>
        </a:prstGeom>
      </xdr:spPr>
    </xdr:pic>
    <xdr:clientData/>
  </xdr:twoCellAnchor>
  <xdr:twoCellAnchor editAs="oneCell">
    <xdr:from>
      <xdr:col>21</xdr:col>
      <xdr:colOff>141514</xdr:colOff>
      <xdr:row>13</xdr:row>
      <xdr:rowOff>236766</xdr:rowOff>
    </xdr:from>
    <xdr:to>
      <xdr:col>21</xdr:col>
      <xdr:colOff>505584</xdr:colOff>
      <xdr:row>14</xdr:row>
      <xdr:rowOff>761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24914" y="6275616"/>
          <a:ext cx="364070" cy="364070"/>
        </a:xfrm>
        <a:prstGeom prst="rect">
          <a:avLst/>
        </a:prstGeom>
      </xdr:spPr>
    </xdr:pic>
    <xdr:clientData/>
  </xdr:twoCellAnchor>
  <xdr:twoCellAnchor editAs="oneCell">
    <xdr:from>
      <xdr:col>22</xdr:col>
      <xdr:colOff>1123950</xdr:colOff>
      <xdr:row>7</xdr:row>
      <xdr:rowOff>130630</xdr:rowOff>
    </xdr:from>
    <xdr:to>
      <xdr:col>23</xdr:col>
      <xdr:colOff>290592</xdr:colOff>
      <xdr:row>7</xdr:row>
      <xdr:rowOff>189900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88375" y="3578680"/>
          <a:ext cx="357267" cy="364070"/>
        </a:xfrm>
        <a:prstGeom prst="rect">
          <a:avLst/>
        </a:prstGeom>
      </xdr:spPr>
    </xdr:pic>
    <xdr:clientData/>
  </xdr:twoCellAnchor>
  <xdr:twoCellAnchor editAs="oneCell">
    <xdr:from>
      <xdr:col>25</xdr:col>
      <xdr:colOff>299358</xdr:colOff>
      <xdr:row>6</xdr:row>
      <xdr:rowOff>81643</xdr:rowOff>
    </xdr:from>
    <xdr:to>
      <xdr:col>26</xdr:col>
      <xdr:colOff>606966</xdr:colOff>
      <xdr:row>7</xdr:row>
      <xdr:rowOff>183783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6533" y="3339193"/>
          <a:ext cx="298083" cy="292640"/>
        </a:xfrm>
        <a:prstGeom prst="rect">
          <a:avLst/>
        </a:prstGeom>
      </xdr:spPr>
    </xdr:pic>
    <xdr:clientData/>
  </xdr:twoCellAnchor>
  <xdr:twoCellAnchor editAs="oneCell">
    <xdr:from>
      <xdr:col>27</xdr:col>
      <xdr:colOff>97972</xdr:colOff>
      <xdr:row>6</xdr:row>
      <xdr:rowOff>138793</xdr:rowOff>
    </xdr:from>
    <xdr:to>
      <xdr:col>27</xdr:col>
      <xdr:colOff>390612</xdr:colOff>
      <xdr:row>8</xdr:row>
      <xdr:rowOff>2808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6322" y="3396343"/>
          <a:ext cx="292640" cy="292640"/>
        </a:xfrm>
        <a:prstGeom prst="rect">
          <a:avLst/>
        </a:prstGeom>
      </xdr:spPr>
    </xdr:pic>
    <xdr:clientData/>
  </xdr:twoCellAnchor>
  <xdr:twoCellAnchor editAs="oneCell">
    <xdr:from>
      <xdr:col>26</xdr:col>
      <xdr:colOff>1035381</xdr:colOff>
      <xdr:row>6</xdr:row>
      <xdr:rowOff>169471</xdr:rowOff>
    </xdr:from>
    <xdr:to>
      <xdr:col>27</xdr:col>
      <xdr:colOff>100746</xdr:colOff>
      <xdr:row>8</xdr:row>
      <xdr:rowOff>1165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3106" y="3427021"/>
          <a:ext cx="255990" cy="260319"/>
        </a:xfrm>
        <a:prstGeom prst="rect">
          <a:avLst/>
        </a:prstGeom>
      </xdr:spPr>
    </xdr:pic>
    <xdr:clientData/>
  </xdr:twoCellAnchor>
  <xdr:twoCellAnchor editAs="oneCell">
    <xdr:from>
      <xdr:col>31</xdr:col>
      <xdr:colOff>214313</xdr:colOff>
      <xdr:row>7</xdr:row>
      <xdr:rowOff>258535</xdr:rowOff>
    </xdr:from>
    <xdr:to>
      <xdr:col>32</xdr:col>
      <xdr:colOff>835566</xdr:colOff>
      <xdr:row>8</xdr:row>
      <xdr:rowOff>6717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4063" y="3706585"/>
          <a:ext cx="345028" cy="347068"/>
        </a:xfrm>
        <a:prstGeom prst="rect">
          <a:avLst/>
        </a:prstGeom>
      </xdr:spPr>
    </xdr:pic>
    <xdr:clientData/>
  </xdr:twoCellAnchor>
  <xdr:twoCellAnchor editAs="oneCell">
    <xdr:from>
      <xdr:col>32</xdr:col>
      <xdr:colOff>257176</xdr:colOff>
      <xdr:row>7</xdr:row>
      <xdr:rowOff>274184</xdr:rowOff>
    </xdr:from>
    <xdr:to>
      <xdr:col>32</xdr:col>
      <xdr:colOff>549816</xdr:colOff>
      <xdr:row>7</xdr:row>
      <xdr:rowOff>359823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94126" y="3722234"/>
          <a:ext cx="292640" cy="285836"/>
        </a:xfrm>
        <a:prstGeom prst="rect">
          <a:avLst/>
        </a:prstGeom>
      </xdr:spPr>
    </xdr:pic>
    <xdr:clientData/>
  </xdr:twoCellAnchor>
  <xdr:twoCellAnchor editAs="oneCell">
    <xdr:from>
      <xdr:col>27</xdr:col>
      <xdr:colOff>359663</xdr:colOff>
      <xdr:row>19</xdr:row>
      <xdr:rowOff>0</xdr:rowOff>
    </xdr:from>
    <xdr:to>
      <xdr:col>28</xdr:col>
      <xdr:colOff>650423</xdr:colOff>
      <xdr:row>20</xdr:row>
      <xdr:rowOff>2287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8013" y="13554075"/>
          <a:ext cx="300285" cy="307087"/>
        </a:xfrm>
        <a:prstGeom prst="rect">
          <a:avLst/>
        </a:prstGeom>
      </xdr:spPr>
    </xdr:pic>
    <xdr:clientData/>
  </xdr:twoCellAnchor>
  <xdr:twoCellAnchor editAs="oneCell">
    <xdr:from>
      <xdr:col>30</xdr:col>
      <xdr:colOff>31175</xdr:colOff>
      <xdr:row>19</xdr:row>
      <xdr:rowOff>0</xdr:rowOff>
    </xdr:from>
    <xdr:to>
      <xdr:col>30</xdr:col>
      <xdr:colOff>293968</xdr:colOff>
      <xdr:row>20</xdr:row>
      <xdr:rowOff>3144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0300" y="13554075"/>
          <a:ext cx="262793" cy="260319"/>
        </a:xfrm>
        <a:prstGeom prst="rect">
          <a:avLst/>
        </a:prstGeom>
      </xdr:spPr>
    </xdr:pic>
    <xdr:clientData/>
  </xdr:twoCellAnchor>
  <xdr:twoCellAnchor editAs="oneCell">
    <xdr:from>
      <xdr:col>29</xdr:col>
      <xdr:colOff>416813</xdr:colOff>
      <xdr:row>19</xdr:row>
      <xdr:rowOff>0</xdr:rowOff>
    </xdr:from>
    <xdr:to>
      <xdr:col>30</xdr:col>
      <xdr:colOff>718458</xdr:colOff>
      <xdr:row>19</xdr:row>
      <xdr:rowOff>188366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5863" y="13554075"/>
          <a:ext cx="311170" cy="312191"/>
        </a:xfrm>
        <a:prstGeom prst="rect">
          <a:avLst/>
        </a:prstGeom>
      </xdr:spPr>
    </xdr:pic>
    <xdr:clientData/>
  </xdr:twoCellAnchor>
  <xdr:twoCellAnchor editAs="oneCell">
    <xdr:from>
      <xdr:col>31</xdr:col>
      <xdr:colOff>510145</xdr:colOff>
      <xdr:row>19</xdr:row>
      <xdr:rowOff>0</xdr:rowOff>
    </xdr:from>
    <xdr:to>
      <xdr:col>32</xdr:col>
      <xdr:colOff>918534</xdr:colOff>
      <xdr:row>20</xdr:row>
      <xdr:rowOff>3144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32745" y="13554075"/>
          <a:ext cx="246464" cy="260319"/>
        </a:xfrm>
        <a:prstGeom prst="rect">
          <a:avLst/>
        </a:prstGeom>
      </xdr:spPr>
    </xdr:pic>
    <xdr:clientData/>
  </xdr:twoCellAnchor>
  <xdr:twoCellAnchor editAs="oneCell">
    <xdr:from>
      <xdr:col>34</xdr:col>
      <xdr:colOff>50225</xdr:colOff>
      <xdr:row>19</xdr:row>
      <xdr:rowOff>0</xdr:rowOff>
    </xdr:from>
    <xdr:to>
      <xdr:col>34</xdr:col>
      <xdr:colOff>310296</xdr:colOff>
      <xdr:row>20</xdr:row>
      <xdr:rowOff>3145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1200" y="13554075"/>
          <a:ext cx="260071" cy="260320"/>
        </a:xfrm>
        <a:prstGeom prst="rect">
          <a:avLst/>
        </a:prstGeom>
      </xdr:spPr>
    </xdr:pic>
    <xdr:clientData/>
  </xdr:twoCellAnchor>
  <xdr:twoCellAnchor editAs="oneCell">
    <xdr:from>
      <xdr:col>35</xdr:col>
      <xdr:colOff>296636</xdr:colOff>
      <xdr:row>19</xdr:row>
      <xdr:rowOff>0</xdr:rowOff>
    </xdr:from>
    <xdr:to>
      <xdr:col>36</xdr:col>
      <xdr:colOff>751874</xdr:colOff>
      <xdr:row>19</xdr:row>
      <xdr:rowOff>188198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8236" y="13554075"/>
          <a:ext cx="369513" cy="369173"/>
        </a:xfrm>
        <a:prstGeom prst="rect">
          <a:avLst/>
        </a:prstGeom>
      </xdr:spPr>
    </xdr:pic>
    <xdr:clientData/>
  </xdr:twoCellAnchor>
  <xdr:twoCellAnchor editAs="oneCell">
    <xdr:from>
      <xdr:col>37</xdr:col>
      <xdr:colOff>285750</xdr:colOff>
      <xdr:row>19</xdr:row>
      <xdr:rowOff>0</xdr:rowOff>
    </xdr:from>
    <xdr:to>
      <xdr:col>37</xdr:col>
      <xdr:colOff>606278</xdr:colOff>
      <xdr:row>20</xdr:row>
      <xdr:rowOff>2120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0425" y="13554075"/>
          <a:ext cx="377678" cy="364070"/>
        </a:xfrm>
        <a:prstGeom prst="rect">
          <a:avLst/>
        </a:prstGeom>
      </xdr:spPr>
    </xdr:pic>
    <xdr:clientData/>
  </xdr:twoCellAnchor>
  <xdr:twoCellAnchor editAs="oneCell">
    <xdr:from>
      <xdr:col>43</xdr:col>
      <xdr:colOff>406731</xdr:colOff>
      <xdr:row>19</xdr:row>
      <xdr:rowOff>0</xdr:rowOff>
    </xdr:from>
    <xdr:to>
      <xdr:col>44</xdr:col>
      <xdr:colOff>726674</xdr:colOff>
      <xdr:row>20</xdr:row>
      <xdr:rowOff>3144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59231" y="13554075"/>
          <a:ext cx="253268" cy="260319"/>
        </a:xfrm>
        <a:prstGeom prst="rect">
          <a:avLst/>
        </a:prstGeom>
      </xdr:spPr>
    </xdr:pic>
    <xdr:clientData/>
  </xdr:twoCellAnchor>
  <xdr:twoCellAnchor editAs="oneCell">
    <xdr:from>
      <xdr:col>45</xdr:col>
      <xdr:colOff>480210</xdr:colOff>
      <xdr:row>19</xdr:row>
      <xdr:rowOff>0</xdr:rowOff>
    </xdr:from>
    <xdr:to>
      <xdr:col>46</xdr:col>
      <xdr:colOff>688574</xdr:colOff>
      <xdr:row>19</xdr:row>
      <xdr:rowOff>189222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5310" y="13554075"/>
          <a:ext cx="255989" cy="265422"/>
        </a:xfrm>
        <a:prstGeom prst="rect">
          <a:avLst/>
        </a:prstGeom>
      </xdr:spPr>
    </xdr:pic>
    <xdr:clientData/>
  </xdr:twoCellAnchor>
  <xdr:twoCellAnchor editAs="oneCell">
    <xdr:from>
      <xdr:col>47</xdr:col>
      <xdr:colOff>244928</xdr:colOff>
      <xdr:row>19</xdr:row>
      <xdr:rowOff>0</xdr:rowOff>
    </xdr:from>
    <xdr:to>
      <xdr:col>48</xdr:col>
      <xdr:colOff>536880</xdr:colOff>
      <xdr:row>20</xdr:row>
      <xdr:rowOff>2120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9778" y="13554075"/>
          <a:ext cx="377677" cy="364070"/>
        </a:xfrm>
        <a:prstGeom prst="rect">
          <a:avLst/>
        </a:prstGeom>
      </xdr:spPr>
    </xdr:pic>
    <xdr:clientData/>
  </xdr:twoCellAnchor>
  <xdr:twoCellAnchor editAs="oneCell">
    <xdr:from>
      <xdr:col>50</xdr:col>
      <xdr:colOff>917801</xdr:colOff>
      <xdr:row>19</xdr:row>
      <xdr:rowOff>0</xdr:rowOff>
    </xdr:from>
    <xdr:to>
      <xdr:col>51</xdr:col>
      <xdr:colOff>106214</xdr:colOff>
      <xdr:row>20</xdr:row>
      <xdr:rowOff>2120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2976" y="13554075"/>
          <a:ext cx="379038" cy="364070"/>
        </a:xfrm>
        <a:prstGeom prst="rect">
          <a:avLst/>
        </a:prstGeom>
      </xdr:spPr>
    </xdr:pic>
    <xdr:clientData/>
  </xdr:twoCellAnchor>
  <xdr:twoCellAnchor editAs="oneCell">
    <xdr:from>
      <xdr:col>52</xdr:col>
      <xdr:colOff>1129393</xdr:colOff>
      <xdr:row>19</xdr:row>
      <xdr:rowOff>0</xdr:rowOff>
    </xdr:from>
    <xdr:to>
      <xdr:col>53</xdr:col>
      <xdr:colOff>267856</xdr:colOff>
      <xdr:row>19</xdr:row>
      <xdr:rowOff>188253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54393" y="13554075"/>
          <a:ext cx="329088" cy="350178"/>
        </a:xfrm>
        <a:prstGeom prst="rect">
          <a:avLst/>
        </a:prstGeom>
      </xdr:spPr>
    </xdr:pic>
    <xdr:clientData/>
  </xdr:twoCellAnchor>
  <xdr:twoCellAnchor editAs="oneCell">
    <xdr:from>
      <xdr:col>38</xdr:col>
      <xdr:colOff>1050472</xdr:colOff>
      <xdr:row>19</xdr:row>
      <xdr:rowOff>0</xdr:rowOff>
    </xdr:from>
    <xdr:to>
      <xdr:col>39</xdr:col>
      <xdr:colOff>203223</xdr:colOff>
      <xdr:row>20</xdr:row>
      <xdr:rowOff>474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9047" y="13554075"/>
          <a:ext cx="343376" cy="343374"/>
        </a:xfrm>
        <a:prstGeom prst="rect">
          <a:avLst/>
        </a:prstGeom>
      </xdr:spPr>
    </xdr:pic>
    <xdr:clientData/>
  </xdr:twoCellAnchor>
  <xdr:twoCellAnchor editAs="oneCell">
    <xdr:from>
      <xdr:col>51</xdr:col>
      <xdr:colOff>559131</xdr:colOff>
      <xdr:row>19</xdr:row>
      <xdr:rowOff>0</xdr:rowOff>
    </xdr:from>
    <xdr:to>
      <xdr:col>51</xdr:col>
      <xdr:colOff>607611</xdr:colOff>
      <xdr:row>19</xdr:row>
      <xdr:rowOff>189221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4931" y="13554075"/>
          <a:ext cx="238980" cy="265421"/>
        </a:xfrm>
        <a:prstGeom prst="rect">
          <a:avLst/>
        </a:prstGeom>
      </xdr:spPr>
    </xdr:pic>
    <xdr:clientData/>
  </xdr:twoCellAnchor>
  <xdr:twoCellAnchor editAs="oneCell">
    <xdr:from>
      <xdr:col>55</xdr:col>
      <xdr:colOff>384960</xdr:colOff>
      <xdr:row>19</xdr:row>
      <xdr:rowOff>0</xdr:rowOff>
    </xdr:from>
    <xdr:to>
      <xdr:col>56</xdr:col>
      <xdr:colOff>597530</xdr:colOff>
      <xdr:row>20</xdr:row>
      <xdr:rowOff>3144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3660" y="13554075"/>
          <a:ext cx="279245" cy="260319"/>
        </a:xfrm>
        <a:prstGeom prst="rect">
          <a:avLst/>
        </a:prstGeom>
      </xdr:spPr>
    </xdr:pic>
    <xdr:clientData/>
  </xdr:twoCellAnchor>
  <xdr:twoCellAnchor editAs="oneCell">
    <xdr:from>
      <xdr:col>56</xdr:col>
      <xdr:colOff>751115</xdr:colOff>
      <xdr:row>19</xdr:row>
      <xdr:rowOff>0</xdr:rowOff>
    </xdr:from>
    <xdr:to>
      <xdr:col>57</xdr:col>
      <xdr:colOff>887</xdr:colOff>
      <xdr:row>20</xdr:row>
      <xdr:rowOff>2855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38465" y="13554075"/>
          <a:ext cx="321603" cy="355280"/>
        </a:xfrm>
        <a:prstGeom prst="rect">
          <a:avLst/>
        </a:prstGeom>
      </xdr:spPr>
    </xdr:pic>
    <xdr:clientData/>
  </xdr:twoCellAnchor>
  <xdr:twoCellAnchor editAs="oneCell">
    <xdr:from>
      <xdr:col>56</xdr:col>
      <xdr:colOff>768682</xdr:colOff>
      <xdr:row>19</xdr:row>
      <xdr:rowOff>0</xdr:rowOff>
    </xdr:from>
    <xdr:to>
      <xdr:col>57</xdr:col>
      <xdr:colOff>2775</xdr:colOff>
      <xdr:row>20</xdr:row>
      <xdr:rowOff>3144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6032" y="13554075"/>
          <a:ext cx="234218" cy="260319"/>
        </a:xfrm>
        <a:prstGeom prst="rect">
          <a:avLst/>
        </a:prstGeom>
      </xdr:spPr>
    </xdr:pic>
    <xdr:clientData/>
  </xdr:twoCellAnchor>
  <xdr:twoCellAnchor editAs="oneCell">
    <xdr:from>
      <xdr:col>56</xdr:col>
      <xdr:colOff>756557</xdr:colOff>
      <xdr:row>19</xdr:row>
      <xdr:rowOff>0</xdr:rowOff>
    </xdr:from>
    <xdr:to>
      <xdr:col>57</xdr:col>
      <xdr:colOff>6717</xdr:colOff>
      <xdr:row>20</xdr:row>
      <xdr:rowOff>2468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43907" y="13554075"/>
          <a:ext cx="264065" cy="297743"/>
        </a:xfrm>
        <a:prstGeom prst="rect">
          <a:avLst/>
        </a:prstGeom>
      </xdr:spPr>
    </xdr:pic>
    <xdr:clientData/>
  </xdr:twoCellAnchor>
  <xdr:twoCellAnchor editAs="oneCell">
    <xdr:from>
      <xdr:col>55</xdr:col>
      <xdr:colOff>152401</xdr:colOff>
      <xdr:row>19</xdr:row>
      <xdr:rowOff>0</xdr:rowOff>
    </xdr:from>
    <xdr:to>
      <xdr:col>55</xdr:col>
      <xdr:colOff>502579</xdr:colOff>
      <xdr:row>20</xdr:row>
      <xdr:rowOff>2516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1101" y="13554075"/>
          <a:ext cx="350178" cy="335891"/>
        </a:xfrm>
        <a:prstGeom prst="rect">
          <a:avLst/>
        </a:prstGeom>
      </xdr:spPr>
    </xdr:pic>
    <xdr:clientData/>
  </xdr:twoCellAnchor>
  <xdr:twoCellAnchor editAs="oneCell">
    <xdr:from>
      <xdr:col>57</xdr:col>
      <xdr:colOff>168729</xdr:colOff>
      <xdr:row>19</xdr:row>
      <xdr:rowOff>0</xdr:rowOff>
    </xdr:from>
    <xdr:to>
      <xdr:col>57</xdr:col>
      <xdr:colOff>518907</xdr:colOff>
      <xdr:row>19</xdr:row>
      <xdr:rowOff>188253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6704" y="13554075"/>
          <a:ext cx="350178" cy="350178"/>
        </a:xfrm>
        <a:prstGeom prst="rect">
          <a:avLst/>
        </a:prstGeom>
      </xdr:spPr>
    </xdr:pic>
    <xdr:clientData/>
  </xdr:twoCellAnchor>
  <xdr:twoCellAnchor editAs="oneCell">
    <xdr:from>
      <xdr:col>5</xdr:col>
      <xdr:colOff>195944</xdr:colOff>
      <xdr:row>7</xdr:row>
      <xdr:rowOff>332014</xdr:rowOff>
    </xdr:from>
    <xdr:to>
      <xdr:col>5</xdr:col>
      <xdr:colOff>546122</xdr:colOff>
      <xdr:row>8</xdr:row>
      <xdr:rowOff>56262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994" y="3780064"/>
          <a:ext cx="350178" cy="352898"/>
        </a:xfrm>
        <a:prstGeom prst="rect">
          <a:avLst/>
        </a:prstGeom>
      </xdr:spPr>
    </xdr:pic>
    <xdr:clientData/>
  </xdr:twoCellAnchor>
  <xdr:twoCellAnchor editAs="oneCell">
    <xdr:from>
      <xdr:col>59</xdr:col>
      <xdr:colOff>157843</xdr:colOff>
      <xdr:row>19</xdr:row>
      <xdr:rowOff>0</xdr:rowOff>
    </xdr:from>
    <xdr:to>
      <xdr:col>59</xdr:col>
      <xdr:colOff>508021</xdr:colOff>
      <xdr:row>19</xdr:row>
      <xdr:rowOff>188253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64618" y="13554075"/>
          <a:ext cx="350178" cy="350178"/>
        </a:xfrm>
        <a:prstGeom prst="rect">
          <a:avLst/>
        </a:prstGeom>
      </xdr:spPr>
    </xdr:pic>
    <xdr:clientData/>
  </xdr:twoCellAnchor>
  <xdr:twoCellAnchor editAs="oneCell">
    <xdr:from>
      <xdr:col>60</xdr:col>
      <xdr:colOff>172689</xdr:colOff>
      <xdr:row>19</xdr:row>
      <xdr:rowOff>0</xdr:rowOff>
    </xdr:from>
    <xdr:to>
      <xdr:col>60</xdr:col>
      <xdr:colOff>435482</xdr:colOff>
      <xdr:row>20</xdr:row>
      <xdr:rowOff>3144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5739" y="13554075"/>
          <a:ext cx="262793" cy="260319"/>
        </a:xfrm>
        <a:prstGeom prst="rect">
          <a:avLst/>
        </a:prstGeom>
      </xdr:spPr>
    </xdr:pic>
    <xdr:clientData/>
  </xdr:twoCellAnchor>
  <xdr:twoCellAnchor editAs="oneCell">
    <xdr:from>
      <xdr:col>60</xdr:col>
      <xdr:colOff>100693</xdr:colOff>
      <xdr:row>19</xdr:row>
      <xdr:rowOff>0</xdr:rowOff>
    </xdr:from>
    <xdr:to>
      <xdr:col>60</xdr:col>
      <xdr:colOff>450871</xdr:colOff>
      <xdr:row>20</xdr:row>
      <xdr:rowOff>2856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3743" y="13554075"/>
          <a:ext cx="350178" cy="355281"/>
        </a:xfrm>
        <a:prstGeom prst="rect">
          <a:avLst/>
        </a:prstGeom>
      </xdr:spPr>
    </xdr:pic>
    <xdr:clientData/>
  </xdr:twoCellAnchor>
  <xdr:twoCellAnchor editAs="oneCell">
    <xdr:from>
      <xdr:col>60</xdr:col>
      <xdr:colOff>146958</xdr:colOff>
      <xdr:row>19</xdr:row>
      <xdr:rowOff>0</xdr:rowOff>
    </xdr:from>
    <xdr:to>
      <xdr:col>60</xdr:col>
      <xdr:colOff>439598</xdr:colOff>
      <xdr:row>20</xdr:row>
      <xdr:rowOff>2467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0008" y="13554075"/>
          <a:ext cx="292640" cy="297742"/>
        </a:xfrm>
        <a:prstGeom prst="rect">
          <a:avLst/>
        </a:prstGeom>
      </xdr:spPr>
    </xdr:pic>
    <xdr:clientData/>
  </xdr:twoCellAnchor>
  <xdr:twoCellAnchor editAs="oneCell">
    <xdr:from>
      <xdr:col>61</xdr:col>
      <xdr:colOff>209550</xdr:colOff>
      <xdr:row>19</xdr:row>
      <xdr:rowOff>0</xdr:rowOff>
    </xdr:from>
    <xdr:to>
      <xdr:col>61</xdr:col>
      <xdr:colOff>559728</xdr:colOff>
      <xdr:row>20</xdr:row>
      <xdr:rowOff>815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83225" y="13554075"/>
          <a:ext cx="350178" cy="324665"/>
        </a:xfrm>
        <a:prstGeom prst="rect">
          <a:avLst/>
        </a:prstGeom>
      </xdr:spPr>
    </xdr:pic>
    <xdr:clientData/>
  </xdr:twoCellAnchor>
  <xdr:twoCellAnchor editAs="oneCell">
    <xdr:from>
      <xdr:col>62</xdr:col>
      <xdr:colOff>1151163</xdr:colOff>
      <xdr:row>19</xdr:row>
      <xdr:rowOff>0</xdr:rowOff>
    </xdr:from>
    <xdr:to>
      <xdr:col>63</xdr:col>
      <xdr:colOff>289625</xdr:colOff>
      <xdr:row>19</xdr:row>
      <xdr:rowOff>188253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538" y="13554075"/>
          <a:ext cx="329087" cy="350178"/>
        </a:xfrm>
        <a:prstGeom prst="rect">
          <a:avLst/>
        </a:prstGeom>
      </xdr:spPr>
    </xdr:pic>
    <xdr:clientData/>
  </xdr:twoCellAnchor>
  <xdr:twoCellAnchor editAs="oneCell">
    <xdr:from>
      <xdr:col>65</xdr:col>
      <xdr:colOff>217715</xdr:colOff>
      <xdr:row>19</xdr:row>
      <xdr:rowOff>0</xdr:rowOff>
    </xdr:from>
    <xdr:to>
      <xdr:col>65</xdr:col>
      <xdr:colOff>510355</xdr:colOff>
      <xdr:row>19</xdr:row>
      <xdr:rowOff>187865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5190" y="13554075"/>
          <a:ext cx="292640" cy="292640"/>
        </a:xfrm>
        <a:prstGeom prst="rect">
          <a:avLst/>
        </a:prstGeom>
      </xdr:spPr>
    </xdr:pic>
    <xdr:clientData/>
  </xdr:twoCellAnchor>
  <xdr:twoCellAnchor editAs="oneCell">
    <xdr:from>
      <xdr:col>65</xdr:col>
      <xdr:colOff>231322</xdr:colOff>
      <xdr:row>19</xdr:row>
      <xdr:rowOff>0</xdr:rowOff>
    </xdr:from>
    <xdr:to>
      <xdr:col>65</xdr:col>
      <xdr:colOff>528291</xdr:colOff>
      <xdr:row>20</xdr:row>
      <xdr:rowOff>2684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38797" y="13554075"/>
          <a:ext cx="296969" cy="269384"/>
        </a:xfrm>
        <a:prstGeom prst="rect">
          <a:avLst/>
        </a:prstGeom>
      </xdr:spPr>
    </xdr:pic>
    <xdr:clientData/>
  </xdr:twoCellAnchor>
  <xdr:twoCellAnchor editAs="oneCell">
    <xdr:from>
      <xdr:col>60</xdr:col>
      <xdr:colOff>141514</xdr:colOff>
      <xdr:row>19</xdr:row>
      <xdr:rowOff>0</xdr:rowOff>
    </xdr:from>
    <xdr:to>
      <xdr:col>60</xdr:col>
      <xdr:colOff>505584</xdr:colOff>
      <xdr:row>19</xdr:row>
      <xdr:rowOff>189218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24564" y="13554075"/>
          <a:ext cx="364070" cy="360668"/>
        </a:xfrm>
        <a:prstGeom prst="rect">
          <a:avLst/>
        </a:prstGeom>
      </xdr:spPr>
    </xdr:pic>
    <xdr:clientData/>
  </xdr:twoCellAnchor>
  <xdr:twoCellAnchor editAs="oneCell">
    <xdr:from>
      <xdr:col>56</xdr:col>
      <xdr:colOff>715736</xdr:colOff>
      <xdr:row>19</xdr:row>
      <xdr:rowOff>0</xdr:rowOff>
    </xdr:from>
    <xdr:to>
      <xdr:col>57</xdr:col>
      <xdr:colOff>3481</xdr:colOff>
      <xdr:row>19</xdr:row>
      <xdr:rowOff>187858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03086" y="13554075"/>
          <a:ext cx="335495" cy="349783"/>
        </a:xfrm>
        <a:prstGeom prst="rect">
          <a:avLst/>
        </a:prstGeom>
      </xdr:spPr>
    </xdr:pic>
    <xdr:clientData/>
  </xdr:twoCellAnchor>
  <xdr:twoCellAnchor editAs="oneCell">
    <xdr:from>
      <xdr:col>51</xdr:col>
      <xdr:colOff>868135</xdr:colOff>
      <xdr:row>19</xdr:row>
      <xdr:rowOff>0</xdr:rowOff>
    </xdr:from>
    <xdr:to>
      <xdr:col>51</xdr:col>
      <xdr:colOff>1194628</xdr:colOff>
      <xdr:row>19</xdr:row>
      <xdr:rowOff>188877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73935" y="13554075"/>
          <a:ext cx="340257" cy="379377"/>
        </a:xfrm>
        <a:prstGeom prst="rect">
          <a:avLst/>
        </a:prstGeom>
      </xdr:spPr>
    </xdr:pic>
    <xdr:clientData/>
  </xdr:twoCellAnchor>
  <xdr:twoCellAnchor editAs="oneCell">
    <xdr:from>
      <xdr:col>55</xdr:col>
      <xdr:colOff>503465</xdr:colOff>
      <xdr:row>19</xdr:row>
      <xdr:rowOff>0</xdr:rowOff>
    </xdr:from>
    <xdr:to>
      <xdr:col>56</xdr:col>
      <xdr:colOff>804942</xdr:colOff>
      <xdr:row>20</xdr:row>
      <xdr:rowOff>2460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62165" y="13554075"/>
          <a:ext cx="368152" cy="354885"/>
        </a:xfrm>
        <a:prstGeom prst="rect">
          <a:avLst/>
        </a:prstGeom>
      </xdr:spPr>
    </xdr:pic>
    <xdr:clientData/>
  </xdr:twoCellAnchor>
  <xdr:twoCellAnchor editAs="oneCell">
    <xdr:from>
      <xdr:col>65</xdr:col>
      <xdr:colOff>291439</xdr:colOff>
      <xdr:row>19</xdr:row>
      <xdr:rowOff>0</xdr:rowOff>
    </xdr:from>
    <xdr:to>
      <xdr:col>66</xdr:col>
      <xdr:colOff>607884</xdr:colOff>
      <xdr:row>20</xdr:row>
      <xdr:rowOff>172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98914" y="13554075"/>
          <a:ext cx="364070" cy="371647"/>
        </a:xfrm>
        <a:prstGeom prst="rect">
          <a:avLst/>
        </a:prstGeom>
      </xdr:spPr>
    </xdr:pic>
    <xdr:clientData/>
  </xdr:twoCellAnchor>
  <xdr:twoCellAnchor editAs="oneCell">
    <xdr:from>
      <xdr:col>67</xdr:col>
      <xdr:colOff>411430</xdr:colOff>
      <xdr:row>19</xdr:row>
      <xdr:rowOff>0</xdr:rowOff>
    </xdr:from>
    <xdr:to>
      <xdr:col>67</xdr:col>
      <xdr:colOff>1194600</xdr:colOff>
      <xdr:row>19</xdr:row>
      <xdr:rowOff>189588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8655" y="13554075"/>
          <a:ext cx="364070" cy="370563"/>
        </a:xfrm>
        <a:prstGeom prst="rect">
          <a:avLst/>
        </a:prstGeom>
      </xdr:spPr>
    </xdr:pic>
    <xdr:clientData/>
  </xdr:twoCellAnchor>
  <xdr:twoCellAnchor editAs="oneCell">
    <xdr:from>
      <xdr:col>67</xdr:col>
      <xdr:colOff>1120485</xdr:colOff>
      <xdr:row>19</xdr:row>
      <xdr:rowOff>0</xdr:rowOff>
    </xdr:from>
    <xdr:to>
      <xdr:col>67</xdr:col>
      <xdr:colOff>1328073</xdr:colOff>
      <xdr:row>19</xdr:row>
      <xdr:rowOff>188940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7710" y="13554075"/>
          <a:ext cx="350463" cy="350865"/>
        </a:xfrm>
        <a:prstGeom prst="rect">
          <a:avLst/>
        </a:prstGeom>
      </xdr:spPr>
    </xdr:pic>
    <xdr:clientData/>
  </xdr:twoCellAnchor>
  <xdr:twoCellAnchor editAs="oneCell">
    <xdr:from>
      <xdr:col>71</xdr:col>
      <xdr:colOff>253092</xdr:colOff>
      <xdr:row>19</xdr:row>
      <xdr:rowOff>0</xdr:rowOff>
    </xdr:from>
    <xdr:to>
      <xdr:col>71</xdr:col>
      <xdr:colOff>589663</xdr:colOff>
      <xdr:row>19</xdr:row>
      <xdr:rowOff>188593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8467" y="13554075"/>
          <a:ext cx="336571" cy="340993"/>
        </a:xfrm>
        <a:prstGeom prst="rect">
          <a:avLst/>
        </a:prstGeom>
      </xdr:spPr>
    </xdr:pic>
    <xdr:clientData/>
  </xdr:twoCellAnchor>
  <xdr:twoCellAnchor editAs="oneCell">
    <xdr:from>
      <xdr:col>73</xdr:col>
      <xdr:colOff>299356</xdr:colOff>
      <xdr:row>19</xdr:row>
      <xdr:rowOff>0</xdr:rowOff>
    </xdr:from>
    <xdr:to>
      <xdr:col>74</xdr:col>
      <xdr:colOff>704249</xdr:colOff>
      <xdr:row>19</xdr:row>
      <xdr:rowOff>187858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64956" y="13554075"/>
          <a:ext cx="376318" cy="349783"/>
        </a:xfrm>
        <a:prstGeom prst="rect">
          <a:avLst/>
        </a:prstGeom>
      </xdr:spPr>
    </xdr:pic>
    <xdr:clientData/>
  </xdr:twoCellAnchor>
  <xdr:twoCellAnchor editAs="oneCell">
    <xdr:from>
      <xdr:col>75</xdr:col>
      <xdr:colOff>230331</xdr:colOff>
      <xdr:row>19</xdr:row>
      <xdr:rowOff>0</xdr:rowOff>
    </xdr:from>
    <xdr:to>
      <xdr:col>76</xdr:col>
      <xdr:colOff>698496</xdr:colOff>
      <xdr:row>19</xdr:row>
      <xdr:rowOff>187858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7581" y="13554075"/>
          <a:ext cx="382440" cy="349783"/>
        </a:xfrm>
        <a:prstGeom prst="rect">
          <a:avLst/>
        </a:prstGeom>
      </xdr:spPr>
    </xdr:pic>
    <xdr:clientData/>
  </xdr:twoCellAnchor>
  <xdr:twoCellAnchor editAs="oneCell">
    <xdr:from>
      <xdr:col>69</xdr:col>
      <xdr:colOff>125184</xdr:colOff>
      <xdr:row>19</xdr:row>
      <xdr:rowOff>0</xdr:rowOff>
    </xdr:from>
    <xdr:to>
      <xdr:col>69</xdr:col>
      <xdr:colOff>489254</xdr:colOff>
      <xdr:row>20</xdr:row>
      <xdr:rowOff>80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6534" y="13554075"/>
          <a:ext cx="364070" cy="371555"/>
        </a:xfrm>
        <a:prstGeom prst="rect">
          <a:avLst/>
        </a:prstGeom>
      </xdr:spPr>
    </xdr:pic>
    <xdr:clientData/>
  </xdr:twoCellAnchor>
  <xdr:twoCellAnchor>
    <xdr:from>
      <xdr:col>2</xdr:col>
      <xdr:colOff>1130974</xdr:colOff>
      <xdr:row>11</xdr:row>
      <xdr:rowOff>435429</xdr:rowOff>
    </xdr:from>
    <xdr:to>
      <xdr:col>6</xdr:col>
      <xdr:colOff>190499</xdr:colOff>
      <xdr:row>15</xdr:row>
      <xdr:rowOff>408216</xdr:rowOff>
    </xdr:to>
    <xdr:sp macro="" textlink="">
      <xdr:nvSpPr>
        <xdr:cNvPr id="78" name="Пятно 1 77"/>
        <xdr:cNvSpPr/>
      </xdr:nvSpPr>
      <xdr:spPr>
        <a:xfrm>
          <a:off x="3566653" y="5660572"/>
          <a:ext cx="2556560" cy="3279323"/>
        </a:xfrm>
        <a:prstGeom prst="irregularSeal1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719818</xdr:colOff>
      <xdr:row>7</xdr:row>
      <xdr:rowOff>87765</xdr:rowOff>
    </xdr:from>
    <xdr:to>
      <xdr:col>31</xdr:col>
      <xdr:colOff>253773</xdr:colOff>
      <xdr:row>8</xdr:row>
      <xdr:rowOff>94570</xdr:rowOff>
    </xdr:to>
    <xdr:sp macro="" textlink="">
      <xdr:nvSpPr>
        <xdr:cNvPr id="79" name="TextBox 78"/>
        <xdr:cNvSpPr txBox="1"/>
      </xdr:nvSpPr>
      <xdr:spPr>
        <a:xfrm>
          <a:off x="28008943" y="3535815"/>
          <a:ext cx="724580" cy="635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600" b="1"/>
            <a:t>5%</a:t>
          </a:r>
        </a:p>
      </xdr:txBody>
    </xdr:sp>
    <xdr:clientData/>
  </xdr:twoCellAnchor>
  <xdr:twoCellAnchor>
    <xdr:from>
      <xdr:col>6</xdr:col>
      <xdr:colOff>590549</xdr:colOff>
      <xdr:row>12</xdr:row>
      <xdr:rowOff>91043</xdr:rowOff>
    </xdr:from>
    <xdr:to>
      <xdr:col>12</xdr:col>
      <xdr:colOff>1156607</xdr:colOff>
      <xdr:row>19</xdr:row>
      <xdr:rowOff>0</xdr:rowOff>
    </xdr:to>
    <xdr:sp macro="" textlink="">
      <xdr:nvSpPr>
        <xdr:cNvPr id="80" name="Прямоугольная выноска 79"/>
        <xdr:cNvSpPr/>
      </xdr:nvSpPr>
      <xdr:spPr>
        <a:xfrm>
          <a:off x="6496049" y="5939393"/>
          <a:ext cx="5938158" cy="7614682"/>
        </a:xfrm>
        <a:prstGeom prst="wedgeRectCallout">
          <a:avLst>
            <a:gd name="adj1" fmla="val -66620"/>
            <a:gd name="adj2" fmla="val -294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Проблемы проверки писем-приглашений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Длительность процесса проверки (до 2 рабочих дней в соответствии с п. 9 положения о порядке проведения проверки проектов исходящих писем).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Проверяется не только грамотность, но и расстояние между строк, от края листа, интервалы.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Проверка стилистики текста. Зачастую в рамках проверки предлагаются иные варианты написания фраз, якобы для наибольшего понимания, простоты текста и т.п. с точки зрения проверяющих. 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Срочность проверки определяется субъективно, в "ручном" режиме.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Проверку осуществляет сотрудник без филологического образования.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Подготовка писем-приглашений является избыточным звеном при наличии других каналов передачи информации (</a:t>
          </a:r>
          <a:r>
            <a:rPr lang="ru-R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Регламент, Статья 29. Очередные заседания Законодательного Собрания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О дате проведения очередного заседания Собрания депутаты </a:t>
          </a:r>
          <a:r>
            <a:rPr lang="ru-RU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извещаются</a:t>
          </a:r>
          <a:r>
            <a:rPr lang="ru-R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не позднее чем за неделю до дня его проведения.)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Т.о., форма извещения не определена.</a:t>
          </a:r>
        </a:p>
        <a:p>
          <a:pPr algn="l"/>
          <a:endParaRPr lang="ru-RU" sz="1100"/>
        </a:p>
      </xdr:txBody>
    </xdr:sp>
    <xdr:clientData/>
  </xdr:twoCellAnchor>
  <xdr:twoCellAnchor>
    <xdr:from>
      <xdr:col>29</xdr:col>
      <xdr:colOff>511632</xdr:colOff>
      <xdr:row>10</xdr:row>
      <xdr:rowOff>107125</xdr:rowOff>
    </xdr:from>
    <xdr:to>
      <xdr:col>36</xdr:col>
      <xdr:colOff>108857</xdr:colOff>
      <xdr:row>17</xdr:row>
      <xdr:rowOff>285750</xdr:rowOff>
    </xdr:to>
    <xdr:sp macro="" textlink="">
      <xdr:nvSpPr>
        <xdr:cNvPr id="81" name="Прямоугольная выноска 80"/>
        <xdr:cNvSpPr/>
      </xdr:nvSpPr>
      <xdr:spPr>
        <a:xfrm>
          <a:off x="27200682" y="5136325"/>
          <a:ext cx="5312225" cy="6188900"/>
        </a:xfrm>
        <a:prstGeom prst="wedgeRectCallout">
          <a:avLst>
            <a:gd name="adj1" fmla="val -84233"/>
            <a:gd name="adj2" fmla="val -7695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Проблемы с ответами депутатов о невозможности принять участие в заседании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Несоблюдение депутатами норм Регламента.</a:t>
          </a:r>
        </a:p>
        <a:p>
          <a:r>
            <a:rPr lang="ru-RU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(Регламент, Статья 26</a:t>
          </a:r>
          <a:r>
            <a:rPr lang="ru-RU" sz="12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ru-RU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Права и обязанности депутатов на заседании Законодательного Собрания, комитетов</a:t>
          </a:r>
          <a:endParaRPr lang="ru-RU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При невозможности присутствовать на заседании Собрания, комитета депутат заблаговременно, не позднее чем за один день, письменно информирует об этом соответственно Председателя Собрания, председателя комитета с указанием причин.)</a:t>
          </a:r>
          <a:endParaRPr lang="ru-RU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Письменная информация поступает в 50% случаев.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Письменная информация может поступить в день заседания.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Нарушение порядка оформления писем (на бланке депутата может расписаться помощник).</a:t>
          </a:r>
        </a:p>
        <a:p>
          <a:pPr algn="l"/>
          <a:endParaRPr lang="ru-RU" sz="1100" b="0"/>
        </a:p>
      </xdr:txBody>
    </xdr:sp>
    <xdr:clientData/>
  </xdr:twoCellAnchor>
  <xdr:twoCellAnchor>
    <xdr:from>
      <xdr:col>70</xdr:col>
      <xdr:colOff>917864</xdr:colOff>
      <xdr:row>15</xdr:row>
      <xdr:rowOff>396586</xdr:rowOff>
    </xdr:from>
    <xdr:to>
      <xdr:col>73</xdr:col>
      <xdr:colOff>525730</xdr:colOff>
      <xdr:row>19</xdr:row>
      <xdr:rowOff>0</xdr:rowOff>
    </xdr:to>
    <xdr:sp macro="" textlink="">
      <xdr:nvSpPr>
        <xdr:cNvPr id="82" name="Прямоугольная выноска 81"/>
        <xdr:cNvSpPr/>
      </xdr:nvSpPr>
      <xdr:spPr>
        <a:xfrm>
          <a:off x="65592614" y="8921461"/>
          <a:ext cx="2598716" cy="4632614"/>
        </a:xfrm>
        <a:prstGeom prst="wedgeRectCallout">
          <a:avLst>
            <a:gd name="adj1" fmla="val 86693"/>
            <a:gd name="adj2" fmla="val -643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Проблемы с ответами депутатов о невозможности принять участие в заседании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Письменная информация может поступить в день заседания.</a:t>
          </a:r>
        </a:p>
        <a:p>
          <a:pPr algn="l"/>
          <a:endParaRPr lang="ru-RU" sz="1100" b="0"/>
        </a:p>
      </xdr:txBody>
    </xdr:sp>
    <xdr:clientData/>
  </xdr:twoCellAnchor>
  <xdr:twoCellAnchor>
    <xdr:from>
      <xdr:col>2</xdr:col>
      <xdr:colOff>1129393</xdr:colOff>
      <xdr:row>7</xdr:row>
      <xdr:rowOff>449034</xdr:rowOff>
    </xdr:from>
    <xdr:to>
      <xdr:col>4</xdr:col>
      <xdr:colOff>285751</xdr:colOff>
      <xdr:row>9</xdr:row>
      <xdr:rowOff>81643</xdr:rowOff>
    </xdr:to>
    <xdr:sp macro="" textlink="">
      <xdr:nvSpPr>
        <xdr:cNvPr id="83" name="TextBox 82"/>
        <xdr:cNvSpPr txBox="1"/>
      </xdr:nvSpPr>
      <xdr:spPr>
        <a:xfrm>
          <a:off x="3558268" y="3897084"/>
          <a:ext cx="889908" cy="451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1 минута</a:t>
          </a:r>
          <a:br>
            <a:rPr lang="ru-RU" sz="1100"/>
          </a:br>
          <a:r>
            <a:rPr lang="ru-RU" sz="1100"/>
            <a:t>30 метров</a:t>
          </a:r>
        </a:p>
      </xdr:txBody>
    </xdr:sp>
    <xdr:clientData/>
  </xdr:twoCellAnchor>
  <xdr:twoCellAnchor>
    <xdr:from>
      <xdr:col>4</xdr:col>
      <xdr:colOff>1145722</xdr:colOff>
      <xdr:row>8</xdr:row>
      <xdr:rowOff>125184</xdr:rowOff>
    </xdr:from>
    <xdr:to>
      <xdr:col>6</xdr:col>
      <xdr:colOff>288473</xdr:colOff>
      <xdr:row>9</xdr:row>
      <xdr:rowOff>383721</xdr:rowOff>
    </xdr:to>
    <xdr:sp macro="" textlink="">
      <xdr:nvSpPr>
        <xdr:cNvPr id="84" name="TextBox 83"/>
        <xdr:cNvSpPr txBox="1"/>
      </xdr:nvSpPr>
      <xdr:spPr>
        <a:xfrm>
          <a:off x="5308147" y="4201884"/>
          <a:ext cx="885826" cy="449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1 минута</a:t>
          </a:r>
        </a:p>
      </xdr:txBody>
    </xdr:sp>
    <xdr:clientData/>
  </xdr:twoCellAnchor>
  <xdr:twoCellAnchor editAs="oneCell">
    <xdr:from>
      <xdr:col>9</xdr:col>
      <xdr:colOff>114300</xdr:colOff>
      <xdr:row>7</xdr:row>
      <xdr:rowOff>236763</xdr:rowOff>
    </xdr:from>
    <xdr:to>
      <xdr:col>9</xdr:col>
      <xdr:colOff>478370</xdr:colOff>
      <xdr:row>8</xdr:row>
      <xdr:rowOff>757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3684813"/>
          <a:ext cx="364070" cy="364069"/>
        </a:xfrm>
        <a:prstGeom prst="rect">
          <a:avLst/>
        </a:prstGeom>
      </xdr:spPr>
    </xdr:pic>
    <xdr:clientData/>
  </xdr:twoCellAnchor>
  <xdr:twoCellAnchor>
    <xdr:from>
      <xdr:col>8</xdr:col>
      <xdr:colOff>1080409</xdr:colOff>
      <xdr:row>8</xdr:row>
      <xdr:rowOff>46262</xdr:rowOff>
    </xdr:from>
    <xdr:to>
      <xdr:col>10</xdr:col>
      <xdr:colOff>182338</xdr:colOff>
      <xdr:row>9</xdr:row>
      <xdr:rowOff>304799</xdr:rowOff>
    </xdr:to>
    <xdr:sp macro="" textlink="">
      <xdr:nvSpPr>
        <xdr:cNvPr id="86" name="TextBox 85"/>
        <xdr:cNvSpPr txBox="1"/>
      </xdr:nvSpPr>
      <xdr:spPr>
        <a:xfrm>
          <a:off x="8776609" y="4122962"/>
          <a:ext cx="892629" cy="449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1 минута</a:t>
          </a:r>
          <a:br>
            <a:rPr lang="ru-RU" sz="1100"/>
          </a:br>
          <a:r>
            <a:rPr lang="ru-RU" sz="1100"/>
            <a:t>16 метров</a:t>
          </a:r>
        </a:p>
      </xdr:txBody>
    </xdr:sp>
    <xdr:clientData/>
  </xdr:twoCellAnchor>
  <xdr:twoCellAnchor>
    <xdr:from>
      <xdr:col>10</xdr:col>
      <xdr:colOff>903516</xdr:colOff>
      <xdr:row>7</xdr:row>
      <xdr:rowOff>345617</xdr:rowOff>
    </xdr:from>
    <xdr:to>
      <xdr:col>12</xdr:col>
      <xdr:colOff>5445</xdr:colOff>
      <xdr:row>8</xdr:row>
      <xdr:rowOff>168726</xdr:rowOff>
    </xdr:to>
    <xdr:sp macro="" textlink="">
      <xdr:nvSpPr>
        <xdr:cNvPr id="87" name="TextBox 86"/>
        <xdr:cNvSpPr txBox="1"/>
      </xdr:nvSpPr>
      <xdr:spPr>
        <a:xfrm>
          <a:off x="10390416" y="3793667"/>
          <a:ext cx="892629" cy="451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1 минута</a:t>
          </a:r>
          <a:br>
            <a:rPr lang="ru-RU" sz="1100"/>
          </a:br>
          <a:r>
            <a:rPr lang="ru-RU" sz="1100"/>
            <a:t>10 метров</a:t>
          </a:r>
        </a:p>
      </xdr:txBody>
    </xdr:sp>
    <xdr:clientData/>
  </xdr:twoCellAnchor>
  <xdr:twoCellAnchor>
    <xdr:from>
      <xdr:col>13</xdr:col>
      <xdr:colOff>73481</xdr:colOff>
      <xdr:row>8</xdr:row>
      <xdr:rowOff>141509</xdr:rowOff>
    </xdr:from>
    <xdr:to>
      <xdr:col>14</xdr:col>
      <xdr:colOff>386445</xdr:colOff>
      <xdr:row>9</xdr:row>
      <xdr:rowOff>400046</xdr:rowOff>
    </xdr:to>
    <xdr:sp macro="" textlink="">
      <xdr:nvSpPr>
        <xdr:cNvPr id="88" name="TextBox 87"/>
        <xdr:cNvSpPr txBox="1"/>
      </xdr:nvSpPr>
      <xdr:spPr>
        <a:xfrm>
          <a:off x="12541706" y="4218209"/>
          <a:ext cx="903514" cy="449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1 минута</a:t>
          </a:r>
          <a:br>
            <a:rPr lang="ru-RU" sz="1100"/>
          </a:br>
          <a:r>
            <a:rPr lang="ru-RU" sz="1100"/>
            <a:t>30 метров</a:t>
          </a:r>
        </a:p>
      </xdr:txBody>
    </xdr:sp>
    <xdr:clientData/>
  </xdr:twoCellAnchor>
  <xdr:twoCellAnchor>
    <xdr:from>
      <xdr:col>15</xdr:col>
      <xdr:colOff>8167</xdr:colOff>
      <xdr:row>15</xdr:row>
      <xdr:rowOff>212265</xdr:rowOff>
    </xdr:from>
    <xdr:to>
      <xdr:col>16</xdr:col>
      <xdr:colOff>293917</xdr:colOff>
      <xdr:row>16</xdr:row>
      <xdr:rowOff>35373</xdr:rowOff>
    </xdr:to>
    <xdr:sp macro="" textlink="">
      <xdr:nvSpPr>
        <xdr:cNvPr id="89" name="TextBox 88"/>
        <xdr:cNvSpPr txBox="1"/>
      </xdr:nvSpPr>
      <xdr:spPr>
        <a:xfrm>
          <a:off x="14257567" y="8737140"/>
          <a:ext cx="895350" cy="2118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2 минуты</a:t>
          </a:r>
          <a:br>
            <a:rPr lang="ru-RU" sz="1100"/>
          </a:br>
          <a:r>
            <a:rPr lang="ru-RU" sz="1100"/>
            <a:t>120 метров</a:t>
          </a:r>
        </a:p>
      </xdr:txBody>
    </xdr:sp>
    <xdr:clientData/>
  </xdr:twoCellAnchor>
  <xdr:twoCellAnchor>
    <xdr:from>
      <xdr:col>16</xdr:col>
      <xdr:colOff>1058638</xdr:colOff>
      <xdr:row>15</xdr:row>
      <xdr:rowOff>214986</xdr:rowOff>
    </xdr:from>
    <xdr:to>
      <xdr:col>18</xdr:col>
      <xdr:colOff>187782</xdr:colOff>
      <xdr:row>16</xdr:row>
      <xdr:rowOff>38094</xdr:rowOff>
    </xdr:to>
    <xdr:sp macro="" textlink="">
      <xdr:nvSpPr>
        <xdr:cNvPr id="90" name="TextBox 89"/>
        <xdr:cNvSpPr txBox="1"/>
      </xdr:nvSpPr>
      <xdr:spPr>
        <a:xfrm>
          <a:off x="15917638" y="8739861"/>
          <a:ext cx="891269" cy="2118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2 минуты</a:t>
          </a:r>
          <a:br>
            <a:rPr lang="ru-RU" sz="1100"/>
          </a:br>
          <a:r>
            <a:rPr lang="ru-RU" sz="1100"/>
            <a:t>120 метров</a:t>
          </a:r>
        </a:p>
      </xdr:txBody>
    </xdr:sp>
    <xdr:clientData/>
  </xdr:twoCellAnchor>
  <xdr:twoCellAnchor>
    <xdr:from>
      <xdr:col>18</xdr:col>
      <xdr:colOff>762003</xdr:colOff>
      <xdr:row>14</xdr:row>
      <xdr:rowOff>122457</xdr:rowOff>
    </xdr:from>
    <xdr:to>
      <xdr:col>19</xdr:col>
      <xdr:colOff>462646</xdr:colOff>
      <xdr:row>15</xdr:row>
      <xdr:rowOff>380994</xdr:rowOff>
    </xdr:to>
    <xdr:sp macro="" textlink="">
      <xdr:nvSpPr>
        <xdr:cNvPr id="91" name="TextBox 90"/>
        <xdr:cNvSpPr txBox="1"/>
      </xdr:nvSpPr>
      <xdr:spPr>
        <a:xfrm>
          <a:off x="17383128" y="8456832"/>
          <a:ext cx="891268" cy="449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2 минуты</a:t>
          </a:r>
          <a:br>
            <a:rPr lang="ru-RU" sz="1100"/>
          </a:br>
          <a:r>
            <a:rPr lang="ru-RU" sz="1100"/>
            <a:t>120 метров</a:t>
          </a:r>
        </a:p>
      </xdr:txBody>
    </xdr:sp>
    <xdr:clientData/>
  </xdr:twoCellAnchor>
  <xdr:twoCellAnchor>
    <xdr:from>
      <xdr:col>21</xdr:col>
      <xdr:colOff>234046</xdr:colOff>
      <xdr:row>14</xdr:row>
      <xdr:rowOff>138786</xdr:rowOff>
    </xdr:from>
    <xdr:to>
      <xdr:col>22</xdr:col>
      <xdr:colOff>547010</xdr:colOff>
      <xdr:row>15</xdr:row>
      <xdr:rowOff>397323</xdr:rowOff>
    </xdr:to>
    <xdr:sp macro="" textlink="">
      <xdr:nvSpPr>
        <xdr:cNvPr id="92" name="TextBox 91"/>
        <xdr:cNvSpPr txBox="1"/>
      </xdr:nvSpPr>
      <xdr:spPr>
        <a:xfrm>
          <a:off x="19817446" y="8473161"/>
          <a:ext cx="893989" cy="449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2 минуты</a:t>
          </a:r>
          <a:br>
            <a:rPr lang="ru-RU" sz="1100"/>
          </a:br>
          <a:r>
            <a:rPr lang="ru-RU" sz="1100"/>
            <a:t>120 метров</a:t>
          </a:r>
        </a:p>
      </xdr:txBody>
    </xdr:sp>
    <xdr:clientData/>
  </xdr:twoCellAnchor>
  <xdr:twoCellAnchor>
    <xdr:from>
      <xdr:col>22</xdr:col>
      <xdr:colOff>699409</xdr:colOff>
      <xdr:row>8</xdr:row>
      <xdr:rowOff>32651</xdr:rowOff>
    </xdr:from>
    <xdr:to>
      <xdr:col>23</xdr:col>
      <xdr:colOff>400053</xdr:colOff>
      <xdr:row>9</xdr:row>
      <xdr:rowOff>291188</xdr:rowOff>
    </xdr:to>
    <xdr:sp macro="" textlink="">
      <xdr:nvSpPr>
        <xdr:cNvPr id="93" name="TextBox 92"/>
        <xdr:cNvSpPr txBox="1"/>
      </xdr:nvSpPr>
      <xdr:spPr>
        <a:xfrm>
          <a:off x="20863834" y="4109351"/>
          <a:ext cx="891269" cy="449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1 минута</a:t>
          </a:r>
          <a:br>
            <a:rPr lang="ru-RU" sz="1100"/>
          </a:br>
          <a:r>
            <a:rPr lang="ru-RU" sz="1100"/>
            <a:t>30 метров</a:t>
          </a:r>
        </a:p>
      </xdr:txBody>
    </xdr:sp>
    <xdr:clientData/>
  </xdr:twoCellAnchor>
  <xdr:twoCellAnchor>
    <xdr:from>
      <xdr:col>73</xdr:col>
      <xdr:colOff>503465</xdr:colOff>
      <xdr:row>13</xdr:row>
      <xdr:rowOff>190500</xdr:rowOff>
    </xdr:from>
    <xdr:to>
      <xdr:col>74</xdr:col>
      <xdr:colOff>816429</xdr:colOff>
      <xdr:row>14</xdr:row>
      <xdr:rowOff>13608</xdr:rowOff>
    </xdr:to>
    <xdr:sp macro="" textlink="">
      <xdr:nvSpPr>
        <xdr:cNvPr id="94" name="TextBox 93"/>
        <xdr:cNvSpPr txBox="1"/>
      </xdr:nvSpPr>
      <xdr:spPr>
        <a:xfrm>
          <a:off x="68169065" y="6229350"/>
          <a:ext cx="893989" cy="2118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2 минуты</a:t>
          </a:r>
          <a:br>
            <a:rPr lang="ru-RU" sz="1100"/>
          </a:br>
          <a:r>
            <a:rPr lang="ru-RU" sz="1100"/>
            <a:t>120 метров</a:t>
          </a:r>
        </a:p>
      </xdr:txBody>
    </xdr:sp>
    <xdr:clientData/>
  </xdr:twoCellAnchor>
  <xdr:twoCellAnchor editAs="oneCell">
    <xdr:from>
      <xdr:col>74</xdr:col>
      <xdr:colOff>212271</xdr:colOff>
      <xdr:row>11</xdr:row>
      <xdr:rowOff>593273</xdr:rowOff>
    </xdr:from>
    <xdr:to>
      <xdr:col>74</xdr:col>
      <xdr:colOff>576341</xdr:colOff>
      <xdr:row>13</xdr:row>
      <xdr:rowOff>140915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8896" y="5812973"/>
          <a:ext cx="364070" cy="366792"/>
        </a:xfrm>
        <a:prstGeom prst="rect">
          <a:avLst/>
        </a:prstGeom>
      </xdr:spPr>
    </xdr:pic>
    <xdr:clientData/>
  </xdr:twoCellAnchor>
  <xdr:twoCellAnchor editAs="oneCell">
    <xdr:from>
      <xdr:col>40</xdr:col>
      <xdr:colOff>1080408</xdr:colOff>
      <xdr:row>19</xdr:row>
      <xdr:rowOff>0</xdr:rowOff>
    </xdr:from>
    <xdr:to>
      <xdr:col>41</xdr:col>
      <xdr:colOff>233158</xdr:colOff>
      <xdr:row>20</xdr:row>
      <xdr:rowOff>475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61108" y="13554075"/>
          <a:ext cx="343375" cy="343375"/>
        </a:xfrm>
        <a:prstGeom prst="rect">
          <a:avLst/>
        </a:prstGeom>
      </xdr:spPr>
    </xdr:pic>
    <xdr:clientData/>
  </xdr:twoCellAnchor>
  <xdr:twoCellAnchor editAs="oneCell">
    <xdr:from>
      <xdr:col>52</xdr:col>
      <xdr:colOff>680358</xdr:colOff>
      <xdr:row>19</xdr:row>
      <xdr:rowOff>0</xdr:rowOff>
    </xdr:from>
    <xdr:to>
      <xdr:col>53</xdr:col>
      <xdr:colOff>6726</xdr:colOff>
      <xdr:row>20</xdr:row>
      <xdr:rowOff>2120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358" y="13554075"/>
          <a:ext cx="340257" cy="364070"/>
        </a:xfrm>
        <a:prstGeom prst="rect">
          <a:avLst/>
        </a:prstGeom>
      </xdr:spPr>
    </xdr:pic>
    <xdr:clientData/>
  </xdr:twoCellAnchor>
  <xdr:twoCellAnchor editAs="oneCell">
    <xdr:from>
      <xdr:col>52</xdr:col>
      <xdr:colOff>398567</xdr:colOff>
      <xdr:row>19</xdr:row>
      <xdr:rowOff>0</xdr:rowOff>
    </xdr:from>
    <xdr:to>
      <xdr:col>52</xdr:col>
      <xdr:colOff>608972</xdr:colOff>
      <xdr:row>20</xdr:row>
      <xdr:rowOff>3144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23567" y="13554075"/>
          <a:ext cx="238980" cy="260319"/>
        </a:xfrm>
        <a:prstGeom prst="rect">
          <a:avLst/>
        </a:prstGeom>
      </xdr:spPr>
    </xdr:pic>
    <xdr:clientData/>
  </xdr:twoCellAnchor>
  <xdr:twoCellAnchor editAs="oneCell">
    <xdr:from>
      <xdr:col>52</xdr:col>
      <xdr:colOff>40821</xdr:colOff>
      <xdr:row>19</xdr:row>
      <xdr:rowOff>0</xdr:rowOff>
    </xdr:from>
    <xdr:to>
      <xdr:col>52</xdr:col>
      <xdr:colOff>376712</xdr:colOff>
      <xdr:row>19</xdr:row>
      <xdr:rowOff>188933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65821" y="13554075"/>
          <a:ext cx="335891" cy="360383"/>
        </a:xfrm>
        <a:prstGeom prst="rect">
          <a:avLst/>
        </a:prstGeom>
      </xdr:spPr>
    </xdr:pic>
    <xdr:clientData/>
  </xdr:twoCellAnchor>
  <xdr:twoCellAnchor editAs="oneCell">
    <xdr:from>
      <xdr:col>76</xdr:col>
      <xdr:colOff>294409</xdr:colOff>
      <xdr:row>19</xdr:row>
      <xdr:rowOff>0</xdr:rowOff>
    </xdr:from>
    <xdr:to>
      <xdr:col>76</xdr:col>
      <xdr:colOff>576485</xdr:colOff>
      <xdr:row>19</xdr:row>
      <xdr:rowOff>186826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84109" y="13554075"/>
          <a:ext cx="282076" cy="282076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13</xdr:row>
      <xdr:rowOff>9525</xdr:rowOff>
    </xdr:from>
    <xdr:to>
      <xdr:col>5</xdr:col>
      <xdr:colOff>9525</xdr:colOff>
      <xdr:row>14</xdr:row>
      <xdr:rowOff>0</xdr:rowOff>
    </xdr:to>
    <xdr:sp macro="" textlink="">
      <xdr:nvSpPr>
        <xdr:cNvPr id="101" name="Прямоугольник 100"/>
        <xdr:cNvSpPr/>
      </xdr:nvSpPr>
      <xdr:spPr>
        <a:xfrm>
          <a:off x="4186918" y="6051096"/>
          <a:ext cx="1197428" cy="22900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Проверка письма приглашения</a:t>
          </a:r>
          <a:endParaRPr lang="ru-RU" b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75</xdr:col>
      <xdr:colOff>517071</xdr:colOff>
      <xdr:row>14</xdr:row>
      <xdr:rowOff>136070</xdr:rowOff>
    </xdr:from>
    <xdr:to>
      <xdr:col>77</xdr:col>
      <xdr:colOff>21291</xdr:colOff>
      <xdr:row>15</xdr:row>
      <xdr:rowOff>612321</xdr:rowOff>
    </xdr:to>
    <xdr:sp macro="" textlink="">
      <xdr:nvSpPr>
        <xdr:cNvPr id="102" name="Прямоугольник 101"/>
        <xdr:cNvSpPr/>
      </xdr:nvSpPr>
      <xdr:spPr>
        <a:xfrm>
          <a:off x="69954321" y="8470445"/>
          <a:ext cx="1247295" cy="66675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Ознакомление с письмом</a:t>
          </a:r>
          <a:r>
            <a:rPr lang="ru-RU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о неявке</a:t>
          </a:r>
          <a:endParaRPr lang="ru-RU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172888</xdr:colOff>
      <xdr:row>0</xdr:row>
      <xdr:rowOff>0</xdr:rowOff>
    </xdr:from>
    <xdr:to>
      <xdr:col>18</xdr:col>
      <xdr:colOff>585108</xdr:colOff>
      <xdr:row>22</xdr:row>
      <xdr:rowOff>122464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0.04394</cdr:x>
      <cdr:y>0.37455</cdr:y>
    </cdr:from>
    <cdr:to>
      <cdr:x>0.24287</cdr:x>
      <cdr:y>0.55158</cdr:y>
    </cdr:to>
    <cdr:sp macro="" textlink="">
      <cdr:nvSpPr>
        <cdr:cNvPr id="3" name="Прямоугольная выноска 2"/>
        <cdr:cNvSpPr/>
      </cdr:nvSpPr>
      <cdr:spPr>
        <a:xfrm xmlns:a="http://schemas.openxmlformats.org/drawingml/2006/main">
          <a:off x="421694" y="2613514"/>
          <a:ext cx="1909131" cy="1235269"/>
        </a:xfrm>
        <a:prstGeom xmlns:a="http://schemas.openxmlformats.org/drawingml/2006/main" prst="wedgeRectCallout">
          <a:avLst>
            <a:gd name="adj1" fmla="val 8555"/>
            <a:gd name="adj2" fmla="val -124276"/>
          </a:avLst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1. отвлечение депутатов по основному месту работы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отвлечение депутатов на звонки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>
              <a:effectLst/>
            </a:rPr>
            <a:t>3.</a:t>
          </a:r>
          <a:r>
            <a:rPr lang="ru-RU" baseline="0">
              <a:effectLst/>
            </a:rPr>
            <a:t> иные причины</a:t>
          </a:r>
          <a:endParaRPr lang="ru-RU">
            <a:effectLst/>
          </a:endParaRPr>
        </a:p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0.6744</cdr:x>
      <cdr:y>0.51419</cdr:y>
    </cdr:from>
    <cdr:to>
      <cdr:x>0.84694</cdr:x>
      <cdr:y>0.76112</cdr:y>
    </cdr:to>
    <cdr:sp macro="" textlink="">
      <cdr:nvSpPr>
        <cdr:cNvPr id="5" name="Прямоугольная выноска 4"/>
        <cdr:cNvSpPr/>
      </cdr:nvSpPr>
      <cdr:spPr>
        <a:xfrm xmlns:a="http://schemas.openxmlformats.org/drawingml/2006/main">
          <a:off x="6472274" y="3587854"/>
          <a:ext cx="1655873" cy="1723014"/>
        </a:xfrm>
        <a:prstGeom xmlns:a="http://schemas.openxmlformats.org/drawingml/2006/main" prst="wedgeRectCallout">
          <a:avLst>
            <a:gd name="adj1" fmla="val -43213"/>
            <a:gd name="adj2" fmla="val -80959"/>
          </a:avLst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1. часть депутатов не вернулись вовремя с перерыва</a:t>
          </a:r>
          <a:r>
            <a:rPr lang="ru-RU" baseline="0"/>
            <a:t> на обед.</a:t>
          </a:r>
        </a:p>
        <a:p xmlns:a="http://schemas.openxmlformats.org/drawingml/2006/main">
          <a:r>
            <a:rPr lang="ru-RU" baseline="0"/>
            <a:t>2. часть депутатов на пресс-подходе</a:t>
          </a:r>
        </a:p>
        <a:p xmlns:a="http://schemas.openxmlformats.org/drawingml/2006/main">
          <a:r>
            <a:rPr lang="ru-RU" baseline="0"/>
            <a:t>3. часть депутатов не вернулись на заседание</a:t>
          </a:r>
          <a:br>
            <a:rPr lang="ru-RU" baseline="0"/>
          </a:br>
          <a:r>
            <a:rPr lang="ru-RU" baseline="0"/>
            <a:t/>
          </a:r>
          <a:br>
            <a:rPr lang="ru-RU" baseline="0"/>
          </a:br>
          <a:r>
            <a:rPr lang="ru-RU" b="1" baseline="0">
              <a:solidFill>
                <a:srgbClr val="FF0000"/>
              </a:solidFill>
            </a:rPr>
            <a:t>кворума нет</a:t>
          </a:r>
          <a:endParaRPr lang="ru-RU" b="1"/>
        </a:p>
      </cdr:txBody>
    </cdr:sp>
  </cdr:relSizeAnchor>
  <cdr:relSizeAnchor xmlns:cdr="http://schemas.openxmlformats.org/drawingml/2006/chartDrawing">
    <cdr:from>
      <cdr:x>0.76794</cdr:x>
      <cdr:y>0.10347</cdr:y>
    </cdr:from>
    <cdr:to>
      <cdr:x>0.94048</cdr:x>
      <cdr:y>0.24501</cdr:y>
    </cdr:to>
    <cdr:sp macro="" textlink="">
      <cdr:nvSpPr>
        <cdr:cNvPr id="7" name="Прямоугольная выноска 6"/>
        <cdr:cNvSpPr/>
      </cdr:nvSpPr>
      <cdr:spPr>
        <a:xfrm xmlns:a="http://schemas.openxmlformats.org/drawingml/2006/main">
          <a:off x="10937540" y="605124"/>
          <a:ext cx="2457432" cy="827775"/>
        </a:xfrm>
        <a:prstGeom xmlns:a="http://schemas.openxmlformats.org/drawingml/2006/main" prst="wedgeRectCallout">
          <a:avLst>
            <a:gd name="adj1" fmla="val -16443"/>
            <a:gd name="adj2" fmla="val 71507"/>
          </a:avLst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1. депутаты постепенно расходятся</a:t>
          </a:r>
          <a:r>
            <a:rPr lang="ru-RU" baseline="0"/>
            <a:t/>
          </a:r>
          <a:br>
            <a:rPr lang="ru-RU" baseline="0"/>
          </a:br>
          <a:r>
            <a:rPr lang="ru-RU" baseline="0"/>
            <a:t/>
          </a:r>
          <a:br>
            <a:rPr lang="ru-RU" baseline="0"/>
          </a:br>
          <a:r>
            <a:rPr lang="ru-RU" b="1" baseline="0"/>
            <a:t>угроза кворума</a:t>
          </a:r>
          <a:endParaRPr lang="ru-RU" b="1"/>
        </a:p>
      </cdr:txBody>
    </cdr:sp>
  </cdr:relSizeAnchor>
  <cdr:relSizeAnchor xmlns:cdr="http://schemas.openxmlformats.org/drawingml/2006/chartDrawing">
    <cdr:from>
      <cdr:x>0.30097</cdr:x>
      <cdr:y>0.33561</cdr:y>
    </cdr:from>
    <cdr:to>
      <cdr:x>0.43428</cdr:x>
      <cdr:y>0.45914</cdr:y>
    </cdr:to>
    <cdr:sp macro="" textlink="">
      <cdr:nvSpPr>
        <cdr:cNvPr id="8" name="Прямоугольная выноска 7"/>
        <cdr:cNvSpPr/>
      </cdr:nvSpPr>
      <cdr:spPr>
        <a:xfrm xmlns:a="http://schemas.openxmlformats.org/drawingml/2006/main">
          <a:off x="2888415" y="2341807"/>
          <a:ext cx="1279373" cy="861974"/>
        </a:xfrm>
        <a:prstGeom xmlns:a="http://schemas.openxmlformats.org/drawingml/2006/main" prst="wedgeRectCallout">
          <a:avLst>
            <a:gd name="adj1" fmla="val -20108"/>
            <a:gd name="adj2" fmla="val -139035"/>
          </a:avLst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1. часть депутатов уходит в процессе заседания</a:t>
          </a:r>
          <a:endParaRPr lang="ru-RU">
            <a:effectLst/>
          </a:endParaRPr>
        </a:p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0.50173</cdr:x>
      <cdr:y>0.84116</cdr:y>
    </cdr:from>
    <cdr:to>
      <cdr:x>0.59323</cdr:x>
      <cdr:y>0.89672</cdr:y>
    </cdr:to>
    <cdr:sp macro="" textlink="">
      <cdr:nvSpPr>
        <cdr:cNvPr id="6" name="Прямоугольная выноска 5"/>
        <cdr:cNvSpPr/>
      </cdr:nvSpPr>
      <cdr:spPr>
        <a:xfrm xmlns:a="http://schemas.openxmlformats.org/drawingml/2006/main">
          <a:off x="7145983" y="4919386"/>
          <a:ext cx="1303254" cy="324965"/>
        </a:xfrm>
        <a:prstGeom xmlns:a="http://schemas.openxmlformats.org/drawingml/2006/main" prst="wedgeRectCallout">
          <a:avLst>
            <a:gd name="adj1" fmla="val -34125"/>
            <a:gd name="adj2" fmla="val 102924"/>
          </a:avLst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перерыв</a:t>
          </a:r>
          <a:r>
            <a:rPr lang="ru-RU" baseline="0"/>
            <a:t> на о</a:t>
          </a:r>
          <a:r>
            <a:rPr lang="ru-RU"/>
            <a:t>бед</a:t>
          </a:r>
          <a:endParaRPr lang="ru-RU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3</xdr:row>
      <xdr:rowOff>219075</xdr:rowOff>
    </xdr:from>
    <xdr:to>
      <xdr:col>3</xdr:col>
      <xdr:colOff>9525</xdr:colOff>
      <xdr:row>3</xdr:row>
      <xdr:rowOff>228600</xdr:rowOff>
    </xdr:to>
    <xdr:cxnSp macro="">
      <xdr:nvCxnSpPr>
        <xdr:cNvPr id="3" name="Прямая со стрелкой 2"/>
        <xdr:cNvCxnSpPr/>
      </xdr:nvCxnSpPr>
      <xdr:spPr>
        <a:xfrm>
          <a:off x="3876675" y="1038225"/>
          <a:ext cx="8286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</xdr:row>
      <xdr:rowOff>200025</xdr:rowOff>
    </xdr:from>
    <xdr:to>
      <xdr:col>4</xdr:col>
      <xdr:colOff>933450</xdr:colOff>
      <xdr:row>3</xdr:row>
      <xdr:rowOff>200025</xdr:rowOff>
    </xdr:to>
    <xdr:cxnSp macro="">
      <xdr:nvCxnSpPr>
        <xdr:cNvPr id="4" name="Прямая со стрелкой 3"/>
        <xdr:cNvCxnSpPr/>
      </xdr:nvCxnSpPr>
      <xdr:spPr>
        <a:xfrm>
          <a:off x="5934075" y="1019175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3</xdr:row>
      <xdr:rowOff>219075</xdr:rowOff>
    </xdr:from>
    <xdr:to>
      <xdr:col>6</xdr:col>
      <xdr:colOff>581025</xdr:colOff>
      <xdr:row>5</xdr:row>
      <xdr:rowOff>247650</xdr:rowOff>
    </xdr:to>
    <xdr:cxnSp macro="">
      <xdr:nvCxnSpPr>
        <xdr:cNvPr id="5" name="Прямая со стрелкой 4"/>
        <xdr:cNvCxnSpPr/>
      </xdr:nvCxnSpPr>
      <xdr:spPr>
        <a:xfrm>
          <a:off x="7191375" y="1038225"/>
          <a:ext cx="552450" cy="904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3</xdr:row>
      <xdr:rowOff>219075</xdr:rowOff>
    </xdr:from>
    <xdr:to>
      <xdr:col>9</xdr:col>
      <xdr:colOff>0</xdr:colOff>
      <xdr:row>5</xdr:row>
      <xdr:rowOff>209550</xdr:rowOff>
    </xdr:to>
    <xdr:cxnSp macro="">
      <xdr:nvCxnSpPr>
        <xdr:cNvPr id="6" name="Прямая со стрелкой 5"/>
        <xdr:cNvCxnSpPr/>
      </xdr:nvCxnSpPr>
      <xdr:spPr>
        <a:xfrm flipV="1">
          <a:off x="8791575" y="1038225"/>
          <a:ext cx="533400" cy="866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3</xdr:row>
      <xdr:rowOff>228600</xdr:rowOff>
    </xdr:from>
    <xdr:to>
      <xdr:col>12</xdr:col>
      <xdr:colOff>952500</xdr:colOff>
      <xdr:row>3</xdr:row>
      <xdr:rowOff>228600</xdr:rowOff>
    </xdr:to>
    <xdr:cxnSp macro="">
      <xdr:nvCxnSpPr>
        <xdr:cNvPr id="7" name="Прямая со стрелкой 6"/>
        <xdr:cNvCxnSpPr/>
      </xdr:nvCxnSpPr>
      <xdr:spPr>
        <a:xfrm>
          <a:off x="14030325" y="1047750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1000125</xdr:colOff>
      <xdr:row>3</xdr:row>
      <xdr:rowOff>219075</xdr:rowOff>
    </xdr:from>
    <xdr:to>
      <xdr:col>14</xdr:col>
      <xdr:colOff>571500</xdr:colOff>
      <xdr:row>3</xdr:row>
      <xdr:rowOff>219075</xdr:rowOff>
    </xdr:to>
    <xdr:cxnSp macro="">
      <xdr:nvCxnSpPr>
        <xdr:cNvPr id="8" name="Прямая со стрелкой 7"/>
        <xdr:cNvCxnSpPr/>
      </xdr:nvCxnSpPr>
      <xdr:spPr>
        <a:xfrm>
          <a:off x="14039850" y="1038225"/>
          <a:ext cx="581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952500</xdr:colOff>
      <xdr:row>5</xdr:row>
      <xdr:rowOff>28575</xdr:rowOff>
    </xdr:from>
    <xdr:to>
      <xdr:col>7</xdr:col>
      <xdr:colOff>952501</xdr:colOff>
      <xdr:row>7</xdr:row>
      <xdr:rowOff>400050</xdr:rowOff>
    </xdr:to>
    <xdr:cxnSp macro="">
      <xdr:nvCxnSpPr>
        <xdr:cNvPr id="28" name="Прямая со стрелкой 27"/>
        <xdr:cNvCxnSpPr/>
      </xdr:nvCxnSpPr>
      <xdr:spPr>
        <a:xfrm>
          <a:off x="8877300" y="1724025"/>
          <a:ext cx="1" cy="12477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1019176</xdr:colOff>
      <xdr:row>2</xdr:row>
      <xdr:rowOff>38100</xdr:rowOff>
    </xdr:from>
    <xdr:to>
      <xdr:col>1</xdr:col>
      <xdr:colOff>1028700</xdr:colOff>
      <xdr:row>6</xdr:row>
      <xdr:rowOff>409575</xdr:rowOff>
    </xdr:to>
    <xdr:cxnSp macro="">
      <xdr:nvCxnSpPr>
        <xdr:cNvPr id="30" name="Прямая со стрелкой 29"/>
        <xdr:cNvCxnSpPr/>
      </xdr:nvCxnSpPr>
      <xdr:spPr>
        <a:xfrm flipH="1">
          <a:off x="3829051" y="438150"/>
          <a:ext cx="9524" cy="21050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J2"/>
    </sheetView>
  </sheetViews>
  <sheetFormatPr defaultColWidth="17.85546875" defaultRowHeight="49.5" customHeight="1" x14ac:dyDescent="0.25"/>
  <cols>
    <col min="1" max="1" width="7.7109375" style="56" customWidth="1"/>
    <col min="2" max="2" width="28.7109375" style="56" customWidth="1"/>
    <col min="3" max="3" width="33.85546875" style="56" customWidth="1"/>
    <col min="4" max="4" width="32.28515625" style="56" customWidth="1"/>
    <col min="5" max="5" width="26.42578125" style="56" customWidth="1"/>
    <col min="6" max="6" width="26.28515625" style="56" customWidth="1"/>
    <col min="7" max="7" width="28.28515625" style="56" customWidth="1"/>
    <col min="8" max="8" width="26.28515625" style="56" customWidth="1"/>
    <col min="9" max="9" width="8.5703125" style="56" customWidth="1"/>
    <col min="10" max="10" width="19.5703125" style="56" customWidth="1"/>
    <col min="11" max="11" width="24.5703125" style="56" customWidth="1"/>
    <col min="12" max="16384" width="17.85546875" style="56"/>
  </cols>
  <sheetData>
    <row r="1" spans="1:11" ht="49.5" customHeight="1" x14ac:dyDescent="0.25">
      <c r="A1" s="76" t="s">
        <v>132</v>
      </c>
      <c r="J1" s="95"/>
      <c r="K1" s="84"/>
    </row>
    <row r="2" spans="1:11" ht="39" customHeight="1" thickBot="1" x14ac:dyDescent="0.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82"/>
    </row>
    <row r="3" spans="1:11" ht="26.25" customHeight="1" thickBot="1" x14ac:dyDescent="0.3">
      <c r="A3" s="81"/>
      <c r="B3" s="74"/>
      <c r="C3" s="57"/>
      <c r="D3" s="57"/>
      <c r="E3" s="57"/>
      <c r="F3" s="57"/>
      <c r="G3" s="57"/>
      <c r="H3" s="57"/>
      <c r="I3" s="57"/>
      <c r="J3" s="74"/>
      <c r="K3" s="83"/>
    </row>
    <row r="4" spans="1:11" ht="42.75" customHeight="1" thickBot="1" x14ac:dyDescent="0.3">
      <c r="B4" s="74" t="s">
        <v>127</v>
      </c>
      <c r="C4" s="64" t="s">
        <v>129</v>
      </c>
      <c r="D4" s="64" t="s">
        <v>71</v>
      </c>
      <c r="E4" s="64" t="s">
        <v>130</v>
      </c>
      <c r="F4" s="64" t="s">
        <v>71</v>
      </c>
      <c r="G4" s="64" t="s">
        <v>130</v>
      </c>
      <c r="H4" s="64" t="s">
        <v>120</v>
      </c>
      <c r="I4" s="61"/>
      <c r="J4" s="85" t="s">
        <v>85</v>
      </c>
      <c r="K4" s="83" t="s">
        <v>131</v>
      </c>
    </row>
    <row r="5" spans="1:11" ht="42.75" customHeight="1" x14ac:dyDescent="0.25">
      <c r="B5" s="74" t="s">
        <v>128</v>
      </c>
      <c r="C5" s="57" t="s">
        <v>73</v>
      </c>
      <c r="D5" s="57" t="s">
        <v>90</v>
      </c>
      <c r="E5" s="57" t="s">
        <v>121</v>
      </c>
      <c r="F5" s="57" t="s">
        <v>73</v>
      </c>
      <c r="G5" s="57" t="s">
        <v>121</v>
      </c>
      <c r="H5" s="57" t="s">
        <v>122</v>
      </c>
      <c r="I5" s="57"/>
      <c r="J5" s="86" t="s">
        <v>84</v>
      </c>
      <c r="K5" s="83" t="s">
        <v>87</v>
      </c>
    </row>
    <row r="6" spans="1:11" ht="102.75" customHeight="1" x14ac:dyDescent="0.25">
      <c r="A6" s="75">
        <v>1</v>
      </c>
      <c r="B6" s="63" t="s">
        <v>123</v>
      </c>
      <c r="C6" s="58"/>
      <c r="D6" s="97"/>
      <c r="E6" s="97"/>
      <c r="F6" s="97"/>
      <c r="G6" s="97"/>
      <c r="H6" s="97"/>
      <c r="I6" s="94"/>
      <c r="J6" s="73"/>
      <c r="K6" s="78"/>
    </row>
    <row r="7" spans="1:11" ht="21" x14ac:dyDescent="0.25">
      <c r="A7" s="75"/>
      <c r="B7" s="63"/>
      <c r="C7" s="94"/>
      <c r="D7" s="97"/>
      <c r="E7" s="97"/>
      <c r="F7" s="97"/>
      <c r="G7" s="97"/>
      <c r="H7" s="97"/>
      <c r="I7" s="94"/>
      <c r="J7" s="73"/>
      <c r="K7" s="78"/>
    </row>
    <row r="8" spans="1:11" ht="121.5" customHeight="1" x14ac:dyDescent="0.25">
      <c r="A8" s="75">
        <v>2</v>
      </c>
      <c r="B8" s="63" t="s">
        <v>124</v>
      </c>
      <c r="C8" s="94"/>
      <c r="D8" s="97"/>
      <c r="E8" s="97"/>
      <c r="F8" s="97"/>
      <c r="G8" s="97"/>
      <c r="H8" s="97"/>
      <c r="I8" s="94"/>
      <c r="J8" s="73"/>
      <c r="K8" s="78"/>
    </row>
    <row r="9" spans="1:11" ht="21" x14ac:dyDescent="0.25">
      <c r="A9" s="75"/>
      <c r="B9" s="63"/>
      <c r="C9" s="94"/>
      <c r="D9" s="97"/>
      <c r="E9" s="97"/>
      <c r="F9" s="97"/>
      <c r="G9" s="97"/>
      <c r="H9" s="97"/>
      <c r="I9" s="94"/>
      <c r="J9" s="73"/>
      <c r="K9" s="78"/>
    </row>
    <row r="10" spans="1:11" ht="91.5" customHeight="1" x14ac:dyDescent="0.25">
      <c r="A10" s="75">
        <v>3</v>
      </c>
      <c r="B10" s="63" t="s">
        <v>117</v>
      </c>
      <c r="C10" s="96"/>
      <c r="D10" s="97"/>
      <c r="E10" s="97"/>
      <c r="F10" s="97"/>
      <c r="G10" s="97"/>
      <c r="H10" s="97"/>
      <c r="I10" s="94"/>
      <c r="J10" s="73"/>
      <c r="K10" s="78"/>
    </row>
    <row r="11" spans="1:11" ht="15" customHeight="1" x14ac:dyDescent="0.25">
      <c r="A11" s="71"/>
      <c r="B11" s="62"/>
      <c r="C11" s="58"/>
      <c r="D11" s="97"/>
      <c r="E11" s="97"/>
      <c r="F11" s="97"/>
      <c r="G11" s="97"/>
      <c r="H11" s="97"/>
      <c r="I11" s="94"/>
      <c r="J11" s="73"/>
      <c r="K11" s="78"/>
    </row>
    <row r="12" spans="1:11" ht="82.5" customHeight="1" x14ac:dyDescent="0.25">
      <c r="A12" s="75">
        <v>4</v>
      </c>
      <c r="B12" s="62" t="s">
        <v>125</v>
      </c>
      <c r="C12" s="57"/>
      <c r="D12" s="97"/>
      <c r="E12" s="97"/>
      <c r="F12" s="97"/>
      <c r="G12" s="97"/>
      <c r="H12" s="97"/>
      <c r="I12" s="94"/>
      <c r="J12" s="73"/>
      <c r="K12" s="78"/>
    </row>
    <row r="13" spans="1:11" ht="15" customHeight="1" x14ac:dyDescent="0.25">
      <c r="A13" s="75"/>
      <c r="B13" s="62"/>
      <c r="C13" s="57"/>
      <c r="D13" s="97"/>
      <c r="E13" s="97"/>
      <c r="F13" s="97"/>
      <c r="G13" s="97"/>
      <c r="H13" s="97"/>
      <c r="I13" s="94"/>
      <c r="J13" s="73"/>
      <c r="K13" s="78"/>
    </row>
    <row r="14" spans="1:11" ht="83.25" customHeight="1" x14ac:dyDescent="0.25">
      <c r="A14" s="75">
        <v>5</v>
      </c>
      <c r="B14" s="62" t="s">
        <v>126</v>
      </c>
      <c r="C14" s="57"/>
      <c r="D14" s="97"/>
      <c r="E14" s="97"/>
      <c r="F14" s="97"/>
      <c r="G14" s="97"/>
      <c r="H14" s="97"/>
      <c r="I14" s="94"/>
      <c r="J14" s="73"/>
      <c r="K14" s="78"/>
    </row>
    <row r="15" spans="1:11" ht="15" customHeight="1" x14ac:dyDescent="0.25">
      <c r="A15" s="75"/>
      <c r="B15" s="62"/>
      <c r="C15" s="57"/>
      <c r="D15" s="97"/>
      <c r="E15" s="97"/>
      <c r="F15" s="97"/>
      <c r="G15" s="97"/>
      <c r="H15" s="97"/>
      <c r="I15" s="94"/>
      <c r="J15" s="73"/>
      <c r="K15" s="78"/>
    </row>
    <row r="16" spans="1:11" ht="49.5" customHeight="1" x14ac:dyDescent="0.25">
      <c r="A16" s="75"/>
      <c r="B16" s="62"/>
      <c r="C16" s="57"/>
      <c r="D16" s="97"/>
      <c r="E16" s="97"/>
      <c r="F16" s="97"/>
      <c r="G16" s="97"/>
      <c r="H16" s="97"/>
      <c r="I16" s="94"/>
      <c r="J16" s="73"/>
      <c r="K16" s="78"/>
    </row>
    <row r="17" spans="1:11" ht="15" customHeight="1" x14ac:dyDescent="0.25">
      <c r="A17" s="75"/>
      <c r="B17" s="62"/>
      <c r="C17" s="57"/>
      <c r="D17" s="97"/>
      <c r="E17" s="97"/>
      <c r="F17" s="97"/>
      <c r="G17" s="97"/>
      <c r="H17" s="97"/>
      <c r="I17" s="94"/>
      <c r="J17" s="73"/>
      <c r="K17" s="78"/>
    </row>
    <row r="18" spans="1:11" ht="21" x14ac:dyDescent="0.25">
      <c r="A18" s="75"/>
      <c r="B18" s="62"/>
      <c r="C18" s="57"/>
      <c r="D18" s="97"/>
      <c r="E18" s="97"/>
      <c r="F18" s="97"/>
      <c r="G18" s="97"/>
      <c r="H18" s="97"/>
      <c r="I18" s="94"/>
      <c r="J18" s="73"/>
      <c r="K18" s="78"/>
    </row>
    <row r="19" spans="1:11" ht="15" customHeight="1" x14ac:dyDescent="0.25">
      <c r="A19" s="75"/>
      <c r="B19" s="62"/>
      <c r="C19" s="57"/>
      <c r="D19" s="97"/>
      <c r="E19" s="97"/>
      <c r="F19" s="97"/>
      <c r="G19" s="97"/>
      <c r="H19" s="97"/>
      <c r="I19" s="94"/>
      <c r="J19" s="73"/>
      <c r="K19" s="78"/>
    </row>
    <row r="20" spans="1:11" ht="21" x14ac:dyDescent="0.25">
      <c r="A20" s="75"/>
      <c r="B20" s="62"/>
      <c r="C20" s="57"/>
      <c r="D20" s="97"/>
      <c r="E20" s="97"/>
      <c r="F20" s="97"/>
      <c r="G20" s="97"/>
      <c r="H20" s="97"/>
      <c r="I20" s="94"/>
      <c r="J20" s="73"/>
      <c r="K20" s="78"/>
    </row>
    <row r="21" spans="1:11" ht="17.25" customHeight="1" x14ac:dyDescent="0.25">
      <c r="A21" s="75"/>
      <c r="B21" s="69"/>
      <c r="C21" s="60"/>
      <c r="D21" s="60"/>
      <c r="E21" s="60"/>
      <c r="F21" s="60"/>
      <c r="G21" s="60"/>
      <c r="H21" s="60"/>
      <c r="I21" s="94"/>
      <c r="J21" s="73"/>
      <c r="K21" s="78"/>
    </row>
    <row r="22" spans="1:11" ht="21" x14ac:dyDescent="0.25">
      <c r="A22" s="75"/>
      <c r="B22" s="62"/>
      <c r="C22" s="74"/>
      <c r="D22" s="74"/>
      <c r="E22" s="74"/>
      <c r="F22" s="74"/>
      <c r="G22" s="74"/>
      <c r="H22" s="74"/>
      <c r="I22" s="98"/>
      <c r="J22" s="73"/>
      <c r="K22" s="78"/>
    </row>
    <row r="23" spans="1:11" ht="17.25" customHeight="1" x14ac:dyDescent="0.25">
      <c r="A23" s="75"/>
      <c r="B23" s="62"/>
      <c r="C23" s="99">
        <v>300</v>
      </c>
      <c r="D23" s="99">
        <v>5</v>
      </c>
      <c r="E23" s="99">
        <v>480</v>
      </c>
      <c r="F23" s="99">
        <v>5</v>
      </c>
      <c r="G23" s="99">
        <v>480</v>
      </c>
      <c r="H23" s="99">
        <v>20</v>
      </c>
      <c r="I23" s="99"/>
      <c r="J23" s="73"/>
      <c r="K23" s="78">
        <f>SUM(C23:H23)</f>
        <v>1290</v>
      </c>
    </row>
    <row r="24" spans="1:11" ht="49.5" customHeight="1" x14ac:dyDescent="0.25">
      <c r="A24" s="75"/>
      <c r="B24" s="62"/>
      <c r="C24" s="100">
        <v>1</v>
      </c>
      <c r="D24" s="100">
        <v>2</v>
      </c>
      <c r="E24" s="100">
        <v>3</v>
      </c>
      <c r="F24" s="100">
        <v>1</v>
      </c>
      <c r="G24" s="100">
        <v>3</v>
      </c>
      <c r="H24" s="100">
        <v>10</v>
      </c>
      <c r="I24" s="100"/>
      <c r="K24" s="78">
        <f>SUM(C24:H24)</f>
        <v>20</v>
      </c>
    </row>
  </sheetData>
  <mergeCells count="1">
    <mergeCell ref="A2:J2"/>
  </mergeCells>
  <printOptions horizontalCentered="1"/>
  <pageMargins left="0.23622047244094491" right="0.62992125984251968" top="0.15748031496062992" bottom="0.15748031496062992" header="0.31496062992125984" footer="0.31496062992125984"/>
  <pageSetup paperSize="8" scale="5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topLeftCell="A4" zoomScale="70" zoomScaleNormal="70" workbookViewId="0">
      <selection activeCell="N16" sqref="N16"/>
    </sheetView>
  </sheetViews>
  <sheetFormatPr defaultColWidth="17.85546875" defaultRowHeight="49.5" customHeight="1" x14ac:dyDescent="0.25"/>
  <cols>
    <col min="1" max="1" width="7.7109375" style="56" customWidth="1"/>
    <col min="2" max="2" width="28.7109375" style="56" customWidth="1"/>
    <col min="3" max="3" width="17.85546875" style="56"/>
    <col min="4" max="4" width="8.140625" style="56" customWidth="1"/>
    <col min="5" max="5" width="17.85546875" style="56"/>
    <col min="6" max="6" width="8.28515625" style="56" customWidth="1"/>
    <col min="7" max="7" width="17.85546875" style="56"/>
    <col min="8" max="8" width="9" style="56" customWidth="1"/>
    <col min="9" max="9" width="17.85546875" style="56"/>
    <col min="10" max="10" width="9" style="56" customWidth="1"/>
    <col min="11" max="11" width="17.85546875" style="56"/>
    <col min="12" max="12" width="9" style="56" customWidth="1"/>
    <col min="13" max="13" width="17.85546875" style="56"/>
    <col min="14" max="14" width="8.85546875" style="56" customWidth="1"/>
    <col min="15" max="15" width="17.85546875" style="56"/>
    <col min="16" max="16" width="9.140625" style="56" customWidth="1"/>
    <col min="17" max="17" width="17.85546875" style="56"/>
    <col min="18" max="18" width="8.5703125" style="56" customWidth="1"/>
    <col min="19" max="19" width="17.85546875" style="56"/>
    <col min="20" max="20" width="8.7109375" style="56" customWidth="1"/>
    <col min="21" max="21" width="17.85546875" style="56"/>
    <col min="22" max="22" width="8.7109375" style="56" customWidth="1"/>
    <col min="23" max="23" width="17.85546875" style="56"/>
    <col min="24" max="24" width="8.5703125" style="56" customWidth="1"/>
    <col min="25" max="25" width="17.85546875" style="56"/>
    <col min="26" max="26" width="8.85546875" style="56" customWidth="1"/>
    <col min="27" max="27" width="17.85546875" style="56"/>
    <col min="28" max="28" width="9" style="56" customWidth="1"/>
    <col min="29" max="29" width="17.85546875" style="56"/>
    <col min="30" max="30" width="9" style="56" customWidth="1"/>
    <col min="31" max="31" width="17.85546875" style="56"/>
    <col min="32" max="32" width="6.85546875" style="56" customWidth="1"/>
    <col min="33" max="33" width="17.85546875" style="56"/>
    <col min="34" max="34" width="8" style="56" customWidth="1"/>
    <col min="35" max="35" width="17.85546875" style="56"/>
    <col min="36" max="36" width="8.28515625" style="56" customWidth="1"/>
    <col min="37" max="37" width="17.85546875" style="56"/>
    <col min="38" max="38" width="10.85546875" style="56" customWidth="1"/>
    <col min="39" max="39" width="17.85546875" style="56"/>
    <col min="40" max="40" width="8.5703125" style="56" customWidth="1"/>
    <col min="41" max="41" width="17.85546875" style="56"/>
    <col min="42" max="42" width="8.85546875" style="56" customWidth="1"/>
    <col min="43" max="43" width="17.85546875" style="56"/>
    <col min="44" max="44" width="8.42578125" style="56" customWidth="1"/>
    <col min="45" max="45" width="17.85546875" style="56"/>
    <col min="46" max="46" width="9.28515625" style="56" customWidth="1"/>
    <col min="47" max="47" width="17.85546875" style="56"/>
    <col min="48" max="48" width="9.85546875" style="56" customWidth="1"/>
    <col min="49" max="49" width="17.85546875" style="56"/>
    <col min="50" max="50" width="11.28515625" style="56" customWidth="1"/>
    <col min="51" max="51" width="17.85546875" style="56"/>
    <col min="52" max="52" width="18.28515625" style="56" customWidth="1"/>
    <col min="53" max="53" width="17.85546875" style="56" customWidth="1"/>
    <col min="54" max="54" width="8.28515625" style="56" customWidth="1"/>
    <col min="55" max="55" width="17.85546875" style="56"/>
    <col min="56" max="56" width="9.42578125" style="56" customWidth="1"/>
    <col min="57" max="57" width="17.85546875" style="56" customWidth="1"/>
    <col min="58" max="58" width="9.5703125" style="56" customWidth="1"/>
    <col min="59" max="59" width="17.85546875" style="56"/>
    <col min="60" max="60" width="10.140625" style="56" customWidth="1"/>
    <col min="61" max="61" width="17.85546875" style="56"/>
    <col min="62" max="62" width="9.7109375" style="56" customWidth="1"/>
    <col min="63" max="63" width="17.85546875" style="56"/>
    <col min="64" max="64" width="10.5703125" style="56" customWidth="1"/>
    <col min="65" max="65" width="17.85546875" style="56"/>
    <col min="66" max="66" width="9.28515625" style="56" customWidth="1"/>
    <col min="67" max="67" width="17.85546875" style="56"/>
    <col min="68" max="68" width="20" style="56" customWidth="1"/>
    <col min="69" max="69" width="17.85546875" style="56"/>
    <col min="70" max="70" width="8" style="56" customWidth="1"/>
    <col min="71" max="71" width="17.85546875" style="56"/>
    <col min="72" max="72" width="9.140625" style="56" customWidth="1"/>
    <col min="73" max="73" width="17.85546875" style="56"/>
    <col min="74" max="74" width="8.7109375" style="56" customWidth="1"/>
    <col min="75" max="75" width="17.85546875" style="56"/>
    <col min="76" max="76" width="8.28515625" style="56" customWidth="1"/>
    <col min="77" max="77" width="17.85546875" style="56"/>
    <col min="78" max="78" width="19.5703125" style="56" customWidth="1"/>
    <col min="79" max="79" width="24.5703125" style="56" customWidth="1"/>
    <col min="80" max="16384" width="17.85546875" style="56"/>
  </cols>
  <sheetData>
    <row r="1" spans="1:79" ht="49.5" customHeight="1" x14ac:dyDescent="0.25">
      <c r="A1" s="76" t="s">
        <v>110</v>
      </c>
      <c r="BW1" s="102" t="s">
        <v>103</v>
      </c>
      <c r="BX1" s="102"/>
      <c r="BY1" s="102"/>
      <c r="BZ1" s="102"/>
      <c r="CA1" s="84" t="s">
        <v>102</v>
      </c>
    </row>
    <row r="2" spans="1:79" ht="39" customHeight="1" thickBot="1" x14ac:dyDescent="0.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82"/>
    </row>
    <row r="3" spans="1:79" ht="26.25" customHeight="1" thickBot="1" x14ac:dyDescent="0.3">
      <c r="A3" s="92"/>
      <c r="B3" s="74" t="s">
        <v>94</v>
      </c>
      <c r="C3" s="57"/>
      <c r="D3" s="57" t="s">
        <v>73</v>
      </c>
      <c r="E3" s="57"/>
      <c r="F3" s="57" t="s">
        <v>73</v>
      </c>
      <c r="G3" s="57"/>
      <c r="H3" s="57" t="s">
        <v>73</v>
      </c>
      <c r="I3" s="57"/>
      <c r="J3" s="57" t="s">
        <v>73</v>
      </c>
      <c r="K3" s="57"/>
      <c r="L3" s="57" t="s">
        <v>73</v>
      </c>
      <c r="M3" s="57"/>
      <c r="N3" s="57" t="s">
        <v>73</v>
      </c>
      <c r="O3" s="57"/>
      <c r="P3" s="57" t="s">
        <v>90</v>
      </c>
      <c r="Q3" s="57"/>
      <c r="R3" s="57" t="s">
        <v>90</v>
      </c>
      <c r="S3" s="57"/>
      <c r="T3" s="57" t="s">
        <v>90</v>
      </c>
      <c r="U3" s="57"/>
      <c r="V3" s="57" t="s">
        <v>90</v>
      </c>
      <c r="W3" s="57"/>
      <c r="X3" s="57" t="s">
        <v>73</v>
      </c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 t="s">
        <v>90</v>
      </c>
      <c r="BX3" s="57"/>
      <c r="BY3" s="57"/>
      <c r="BZ3" s="74" t="s">
        <v>97</v>
      </c>
      <c r="CA3" s="83" t="s">
        <v>99</v>
      </c>
    </row>
    <row r="4" spans="1:79" ht="25.5" customHeight="1" thickBot="1" x14ac:dyDescent="0.3">
      <c r="B4" s="74" t="s">
        <v>85</v>
      </c>
      <c r="C4" s="64" t="s">
        <v>32</v>
      </c>
      <c r="D4" s="61"/>
      <c r="E4" s="61" t="s">
        <v>83</v>
      </c>
      <c r="F4" s="61"/>
      <c r="G4" s="64" t="s">
        <v>83</v>
      </c>
      <c r="H4" s="61"/>
      <c r="I4" s="61" t="s">
        <v>32</v>
      </c>
      <c r="J4" s="61"/>
      <c r="K4" s="61" t="s">
        <v>91</v>
      </c>
      <c r="L4" s="61"/>
      <c r="M4" s="61" t="s">
        <v>32</v>
      </c>
      <c r="N4" s="61"/>
      <c r="O4" s="61" t="s">
        <v>35</v>
      </c>
      <c r="P4" s="61"/>
      <c r="Q4" s="61" t="s">
        <v>36</v>
      </c>
      <c r="R4" s="61"/>
      <c r="S4" s="61" t="s">
        <v>92</v>
      </c>
      <c r="T4" s="61"/>
      <c r="U4" s="61" t="s">
        <v>96</v>
      </c>
      <c r="V4" s="61"/>
      <c r="W4" s="61" t="s">
        <v>35</v>
      </c>
      <c r="X4" s="61"/>
      <c r="Y4" s="61" t="s">
        <v>32</v>
      </c>
      <c r="Z4" s="61"/>
      <c r="AA4" s="103" t="s">
        <v>93</v>
      </c>
      <c r="AB4" s="104"/>
      <c r="AC4" s="105"/>
      <c r="AD4" s="6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 t="s">
        <v>35</v>
      </c>
      <c r="BV4" s="91"/>
      <c r="BW4" s="91"/>
      <c r="BX4" s="91"/>
      <c r="BY4" s="91" t="s">
        <v>100</v>
      </c>
      <c r="BZ4" s="85" t="s">
        <v>85</v>
      </c>
      <c r="CA4" s="83" t="s">
        <v>101</v>
      </c>
    </row>
    <row r="5" spans="1:79" ht="25.5" customHeight="1" thickBot="1" x14ac:dyDescent="0.3">
      <c r="B5" s="74" t="s">
        <v>84</v>
      </c>
      <c r="C5" s="57" t="s">
        <v>70</v>
      </c>
      <c r="D5" s="57"/>
      <c r="E5" s="57" t="s">
        <v>70</v>
      </c>
      <c r="F5" s="57"/>
      <c r="G5" s="57" t="s">
        <v>70</v>
      </c>
      <c r="H5" s="57"/>
      <c r="I5" s="57" t="s">
        <v>71</v>
      </c>
      <c r="J5" s="57"/>
      <c r="K5" s="57" t="s">
        <v>71</v>
      </c>
      <c r="L5" s="57"/>
      <c r="M5" s="57" t="s">
        <v>71</v>
      </c>
      <c r="N5" s="57"/>
      <c r="O5" s="57" t="s">
        <v>73</v>
      </c>
      <c r="P5" s="57"/>
      <c r="Q5" s="57" t="s">
        <v>71</v>
      </c>
      <c r="R5" s="57"/>
      <c r="S5" s="57" t="s">
        <v>90</v>
      </c>
      <c r="T5" s="57"/>
      <c r="U5" s="57" t="s">
        <v>87</v>
      </c>
      <c r="V5" s="57"/>
      <c r="W5" s="57" t="s">
        <v>90</v>
      </c>
      <c r="X5" s="57"/>
      <c r="Y5" s="57" t="s">
        <v>71</v>
      </c>
      <c r="Z5" s="57"/>
      <c r="AA5" s="57" t="s">
        <v>95</v>
      </c>
      <c r="AB5" s="57"/>
      <c r="AC5" s="57" t="s">
        <v>89</v>
      </c>
      <c r="AD5" s="57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57" t="s">
        <v>88</v>
      </c>
      <c r="BV5" s="71"/>
      <c r="BW5" s="71"/>
      <c r="BX5" s="71"/>
      <c r="BY5" s="57" t="s">
        <v>89</v>
      </c>
      <c r="BZ5" s="86" t="s">
        <v>84</v>
      </c>
      <c r="CA5" s="83" t="s">
        <v>98</v>
      </c>
    </row>
    <row r="6" spans="1:79" ht="90.75" thickBot="1" x14ac:dyDescent="0.3">
      <c r="A6" s="75">
        <v>1</v>
      </c>
      <c r="B6" s="63" t="s">
        <v>119</v>
      </c>
      <c r="C6" s="59" t="s">
        <v>118</v>
      </c>
      <c r="D6" s="94"/>
      <c r="E6" s="57"/>
      <c r="F6" s="93"/>
      <c r="G6" s="59" t="s">
        <v>79</v>
      </c>
      <c r="H6" s="94"/>
      <c r="I6" s="57"/>
      <c r="J6" s="57"/>
      <c r="K6" s="57"/>
      <c r="L6" s="57"/>
      <c r="M6" s="59" t="s">
        <v>78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9" t="s">
        <v>82</v>
      </c>
      <c r="Z6" s="57"/>
      <c r="AA6" s="57"/>
      <c r="AB6" s="57"/>
      <c r="AC6" s="59" t="s">
        <v>81</v>
      </c>
      <c r="AD6" s="57"/>
      <c r="AE6" s="93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3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3"/>
      <c r="CA6" s="78"/>
    </row>
    <row r="7" spans="1:79" ht="15" customHeight="1" x14ac:dyDescent="0.25">
      <c r="A7" s="71"/>
      <c r="B7" s="62"/>
      <c r="C7" s="58"/>
      <c r="D7" s="57"/>
      <c r="E7" s="57"/>
      <c r="F7" s="57"/>
      <c r="G7" s="58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93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3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3"/>
      <c r="CA7" s="78"/>
    </row>
    <row r="8" spans="1:79" ht="49.5" customHeight="1" x14ac:dyDescent="0.25">
      <c r="A8" s="75">
        <v>2</v>
      </c>
      <c r="B8" s="62" t="s">
        <v>111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93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3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3"/>
      <c r="CA8" s="78"/>
    </row>
    <row r="9" spans="1:79" ht="15" customHeight="1" x14ac:dyDescent="0.25">
      <c r="A9" s="75"/>
      <c r="B9" s="62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67"/>
      <c r="AB9" s="57"/>
      <c r="AC9" s="57"/>
      <c r="AD9" s="57"/>
      <c r="AE9" s="93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3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3"/>
      <c r="CA9" s="78"/>
    </row>
    <row r="10" spans="1:79" ht="60" customHeight="1" x14ac:dyDescent="0.25">
      <c r="A10" s="75">
        <v>3</v>
      </c>
      <c r="B10" s="62" t="s">
        <v>112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93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3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3"/>
      <c r="CA10" s="78"/>
    </row>
    <row r="11" spans="1:79" ht="15" customHeight="1" thickBot="1" x14ac:dyDescent="0.3">
      <c r="A11" s="75"/>
      <c r="B11" s="62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93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3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3"/>
      <c r="CA11" s="78"/>
    </row>
    <row r="12" spans="1:79" ht="49.5" customHeight="1" thickBot="1" x14ac:dyDescent="0.3">
      <c r="A12" s="75">
        <v>4</v>
      </c>
      <c r="B12" s="62" t="s">
        <v>113</v>
      </c>
      <c r="C12" s="57"/>
      <c r="D12" s="57"/>
      <c r="E12" s="57"/>
      <c r="F12" s="57"/>
      <c r="G12" s="57"/>
      <c r="H12" s="57"/>
      <c r="I12" s="57"/>
      <c r="J12" s="57"/>
      <c r="K12" s="59" t="s">
        <v>74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93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3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3"/>
      <c r="CA12" s="78"/>
    </row>
    <row r="13" spans="1:79" ht="15" customHeight="1" thickBot="1" x14ac:dyDescent="0.3">
      <c r="A13" s="75"/>
      <c r="B13" s="62"/>
      <c r="C13" s="57"/>
      <c r="D13" s="57"/>
      <c r="E13" s="60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93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3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3"/>
      <c r="CA13" s="78"/>
    </row>
    <row r="14" spans="1:79" ht="180.75" thickBot="1" x14ac:dyDescent="0.3">
      <c r="A14" s="75">
        <v>5</v>
      </c>
      <c r="B14" s="62" t="s">
        <v>114</v>
      </c>
      <c r="C14" s="57"/>
      <c r="D14" s="93"/>
      <c r="E14" s="93"/>
      <c r="F14" s="94"/>
      <c r="G14" s="57"/>
      <c r="H14" s="57"/>
      <c r="I14" s="57"/>
      <c r="J14" s="57"/>
      <c r="K14" s="57"/>
      <c r="L14" s="57"/>
      <c r="M14" s="57"/>
      <c r="N14" s="57"/>
      <c r="O14" s="59" t="s">
        <v>75</v>
      </c>
      <c r="P14" s="57"/>
      <c r="Q14" s="57"/>
      <c r="S14" s="59" t="s">
        <v>75</v>
      </c>
      <c r="T14" s="57"/>
      <c r="U14" s="57"/>
      <c r="W14" s="59" t="s">
        <v>77</v>
      </c>
      <c r="X14" s="57"/>
      <c r="Y14" s="57"/>
      <c r="Z14" s="57"/>
      <c r="AA14" s="57"/>
      <c r="AB14" s="57"/>
      <c r="AD14" s="57"/>
      <c r="AE14" s="93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3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59" t="s">
        <v>75</v>
      </c>
      <c r="BV14" s="71"/>
      <c r="BW14" s="71"/>
      <c r="BX14" s="71"/>
      <c r="BY14" s="71"/>
      <c r="BZ14" s="73"/>
      <c r="CA14" s="78"/>
    </row>
    <row r="15" spans="1:79" ht="15" customHeight="1" thickBot="1" x14ac:dyDescent="0.3">
      <c r="A15" s="75"/>
      <c r="B15" s="62"/>
      <c r="C15" s="57"/>
      <c r="D15" s="57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93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3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3"/>
      <c r="CA15" s="78"/>
    </row>
    <row r="16" spans="1:79" ht="180.75" thickBot="1" x14ac:dyDescent="0.3">
      <c r="A16" s="75">
        <v>6</v>
      </c>
      <c r="B16" s="62" t="s">
        <v>115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9" t="s">
        <v>76</v>
      </c>
      <c r="V16" s="57"/>
      <c r="W16" s="57"/>
      <c r="X16" s="57"/>
      <c r="Y16" s="57"/>
      <c r="Z16" s="57"/>
      <c r="AA16" s="57"/>
      <c r="AB16" s="57"/>
      <c r="AC16" s="57"/>
      <c r="AD16" s="57"/>
      <c r="AE16" s="93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3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3"/>
      <c r="CA16" s="78"/>
    </row>
    <row r="17" spans="1:79" ht="17.25" customHeight="1" thickBot="1" x14ac:dyDescent="0.3">
      <c r="A17" s="75"/>
      <c r="B17" s="6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3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3"/>
      <c r="CA17" s="78"/>
    </row>
    <row r="18" spans="1:79" ht="180.75" thickBot="1" x14ac:dyDescent="0.3">
      <c r="A18" s="75">
        <v>7</v>
      </c>
      <c r="B18" s="62" t="s">
        <v>116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93"/>
      <c r="Q18" s="59" t="s">
        <v>74</v>
      </c>
      <c r="R18" s="94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93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3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3"/>
      <c r="CA18" s="78"/>
    </row>
    <row r="19" spans="1:79" ht="17.25" customHeight="1" x14ac:dyDescent="0.25">
      <c r="A19" s="75"/>
      <c r="B19" s="6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3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3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3"/>
      <c r="CA19" s="78"/>
    </row>
    <row r="20" spans="1:79" ht="49.5" customHeight="1" x14ac:dyDescent="0.25">
      <c r="A20" s="75">
        <v>8</v>
      </c>
      <c r="B20" s="62" t="s">
        <v>117</v>
      </c>
    </row>
  </sheetData>
  <mergeCells count="3">
    <mergeCell ref="BW1:BZ1"/>
    <mergeCell ref="A2:BZ2"/>
    <mergeCell ref="AA4:A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="70" zoomScaleNormal="70" workbookViewId="0">
      <selection activeCell="J34" sqref="J34"/>
    </sheetView>
  </sheetViews>
  <sheetFormatPr defaultRowHeight="15" x14ac:dyDescent="0.25"/>
  <cols>
    <col min="2" max="2" width="13.28515625" customWidth="1"/>
    <col min="3" max="3" width="36.42578125" customWidth="1"/>
  </cols>
  <sheetData>
    <row r="1" spans="1:3" ht="31.5" x14ac:dyDescent="0.25">
      <c r="A1" s="87" t="s">
        <v>86</v>
      </c>
      <c r="B1" s="87" t="s">
        <v>109</v>
      </c>
      <c r="C1" s="87" t="s">
        <v>104</v>
      </c>
    </row>
    <row r="2" spans="1:3" ht="15.75" x14ac:dyDescent="0.25">
      <c r="A2" s="89">
        <v>0.41666666666666669</v>
      </c>
      <c r="B2" s="90">
        <v>45</v>
      </c>
      <c r="C2" s="88"/>
    </row>
    <row r="3" spans="1:3" ht="15.75" x14ac:dyDescent="0.25">
      <c r="A3" s="89">
        <v>0.42708333333333331</v>
      </c>
      <c r="B3" s="90">
        <v>45</v>
      </c>
      <c r="C3" s="88"/>
    </row>
    <row r="4" spans="1:3" ht="63" x14ac:dyDescent="0.25">
      <c r="A4" s="89">
        <v>0.4375</v>
      </c>
      <c r="B4" s="90">
        <v>42</v>
      </c>
      <c r="C4" s="88" t="s">
        <v>105</v>
      </c>
    </row>
    <row r="5" spans="1:3" ht="15.75" x14ac:dyDescent="0.25">
      <c r="A5" s="89">
        <v>0.44791666666666702</v>
      </c>
      <c r="B5" s="90">
        <v>44</v>
      </c>
      <c r="C5" s="88"/>
    </row>
    <row r="6" spans="1:3" ht="15.75" x14ac:dyDescent="0.25">
      <c r="A6" s="89">
        <v>0.45833333333333298</v>
      </c>
      <c r="B6" s="90">
        <v>45</v>
      </c>
      <c r="C6" s="88"/>
    </row>
    <row r="7" spans="1:3" ht="31.5" x14ac:dyDescent="0.25">
      <c r="A7" s="89">
        <v>0.46875</v>
      </c>
      <c r="B7" s="90">
        <v>43</v>
      </c>
      <c r="C7" s="88" t="s">
        <v>106</v>
      </c>
    </row>
    <row r="8" spans="1:3" ht="15.75" x14ac:dyDescent="0.25">
      <c r="A8" s="89">
        <v>0.47916666666666602</v>
      </c>
      <c r="B8" s="90">
        <v>43</v>
      </c>
      <c r="C8" s="88"/>
    </row>
    <row r="9" spans="1:3" ht="15.75" x14ac:dyDescent="0.25">
      <c r="A9" s="89">
        <v>0.48958333333333298</v>
      </c>
      <c r="B9" s="90">
        <v>43</v>
      </c>
      <c r="C9" s="88"/>
    </row>
    <row r="10" spans="1:3" ht="15.75" x14ac:dyDescent="0.25">
      <c r="A10" s="89">
        <v>0.5</v>
      </c>
      <c r="B10" s="90">
        <v>0</v>
      </c>
      <c r="C10" s="88"/>
    </row>
    <row r="11" spans="1:3" ht="15.75" x14ac:dyDescent="0.25">
      <c r="A11" s="89">
        <v>0.51041666666666596</v>
      </c>
      <c r="B11" s="90">
        <v>0</v>
      </c>
      <c r="C11" s="88"/>
    </row>
    <row r="12" spans="1:3" ht="15.75" x14ac:dyDescent="0.25">
      <c r="A12" s="89">
        <v>0.52083333333333304</v>
      </c>
      <c r="B12" s="90">
        <v>0</v>
      </c>
      <c r="C12" s="88"/>
    </row>
    <row r="13" spans="1:3" ht="94.5" x14ac:dyDescent="0.25">
      <c r="A13" s="89">
        <v>0.53125</v>
      </c>
      <c r="B13" s="90">
        <v>30</v>
      </c>
      <c r="C13" s="88" t="s">
        <v>107</v>
      </c>
    </row>
    <row r="14" spans="1:3" ht="15.75" x14ac:dyDescent="0.25">
      <c r="A14" s="89">
        <v>0.54166666666666696</v>
      </c>
      <c r="B14" s="90">
        <v>38</v>
      </c>
      <c r="C14" s="88"/>
    </row>
    <row r="15" spans="1:3" ht="15.75" x14ac:dyDescent="0.25">
      <c r="A15" s="89">
        <v>0.55208333333333304</v>
      </c>
      <c r="B15" s="90">
        <v>38</v>
      </c>
      <c r="C15" s="88"/>
    </row>
    <row r="16" spans="1:3" ht="31.5" x14ac:dyDescent="0.25">
      <c r="A16" s="89">
        <v>0.5625</v>
      </c>
      <c r="B16" s="90">
        <v>37</v>
      </c>
      <c r="C16" s="88" t="s">
        <v>108</v>
      </c>
    </row>
    <row r="17" spans="1:3" ht="15.75" x14ac:dyDescent="0.25">
      <c r="A17" s="89">
        <v>0.57291666666666596</v>
      </c>
      <c r="B17" s="90">
        <v>36</v>
      </c>
      <c r="C17" s="88"/>
    </row>
    <row r="18" spans="1:3" ht="15.75" x14ac:dyDescent="0.25">
      <c r="A18" s="89">
        <v>0.58333333333333304</v>
      </c>
      <c r="B18" s="90">
        <v>35</v>
      </c>
      <c r="C18" s="88"/>
    </row>
    <row r="19" spans="1:3" x14ac:dyDescent="0.25">
      <c r="A19" s="80"/>
      <c r="B19" s="79"/>
    </row>
    <row r="20" spans="1:3" x14ac:dyDescent="0.25">
      <c r="A20" s="77"/>
    </row>
    <row r="21" spans="1:3" x14ac:dyDescent="0.25">
      <c r="A21" s="77"/>
    </row>
    <row r="22" spans="1:3" x14ac:dyDescent="0.25">
      <c r="A22" s="77"/>
    </row>
  </sheetData>
  <pageMargins left="0.25" right="0.25" top="0.75" bottom="0.75" header="0.3" footer="0.3"/>
  <pageSetup paperSize="8" scale="69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workbookViewId="0">
      <selection activeCell="AA8" sqref="AA8"/>
    </sheetView>
  </sheetViews>
  <sheetFormatPr defaultRowHeight="15" x14ac:dyDescent="0.25"/>
  <cols>
    <col min="1" max="1" width="4.85546875" customWidth="1"/>
    <col min="2" max="2" width="37.140625" customWidth="1"/>
    <col min="3" max="3" width="25" customWidth="1"/>
    <col min="4" max="4" width="23.7109375" customWidth="1"/>
    <col min="5" max="36" width="2.7109375" customWidth="1"/>
    <col min="38" max="39" width="11.7109375" customWidth="1"/>
    <col min="40" max="40" width="10.5703125" customWidth="1"/>
  </cols>
  <sheetData>
    <row r="1" spans="1:40" ht="15.75" thickBot="1" x14ac:dyDescent="0.3">
      <c r="E1" s="119" t="s">
        <v>32</v>
      </c>
      <c r="F1" s="119"/>
      <c r="G1" s="119"/>
      <c r="H1" s="119"/>
      <c r="I1" s="119" t="s">
        <v>33</v>
      </c>
      <c r="J1" s="119"/>
      <c r="K1" s="119"/>
      <c r="L1" s="119"/>
      <c r="M1" s="119" t="s">
        <v>34</v>
      </c>
      <c r="N1" s="119"/>
      <c r="O1" s="119"/>
      <c r="P1" s="119"/>
      <c r="Q1" s="119" t="s">
        <v>35</v>
      </c>
      <c r="R1" s="119"/>
      <c r="S1" s="119"/>
      <c r="T1" s="119"/>
      <c r="U1" s="119" t="s">
        <v>36</v>
      </c>
      <c r="V1" s="119"/>
      <c r="W1" s="119"/>
      <c r="X1" s="119"/>
      <c r="Y1" s="119" t="s">
        <v>37</v>
      </c>
      <c r="Z1" s="119"/>
      <c r="AA1" s="119"/>
      <c r="AB1" s="119"/>
      <c r="AC1" s="119" t="s">
        <v>38</v>
      </c>
      <c r="AD1" s="119"/>
      <c r="AE1" s="119"/>
      <c r="AF1" s="119"/>
      <c r="AG1" s="119" t="s">
        <v>39</v>
      </c>
      <c r="AH1" s="119"/>
      <c r="AI1" s="119"/>
      <c r="AJ1" s="119"/>
    </row>
    <row r="2" spans="1:40" x14ac:dyDescent="0.25">
      <c r="A2" s="1" t="s">
        <v>8</v>
      </c>
      <c r="B2" s="7" t="s">
        <v>4</v>
      </c>
      <c r="C2" s="7" t="s">
        <v>5</v>
      </c>
      <c r="D2" s="7" t="s">
        <v>3</v>
      </c>
      <c r="E2" s="8">
        <v>15</v>
      </c>
      <c r="F2" s="8">
        <v>15</v>
      </c>
      <c r="G2" s="8">
        <v>15</v>
      </c>
      <c r="H2" s="8">
        <v>15</v>
      </c>
      <c r="I2" s="6">
        <v>15</v>
      </c>
      <c r="J2" s="6">
        <v>15</v>
      </c>
      <c r="K2" s="6">
        <v>15</v>
      </c>
      <c r="L2" s="6">
        <v>15</v>
      </c>
      <c r="M2" s="8">
        <v>15</v>
      </c>
      <c r="N2" s="8">
        <v>15</v>
      </c>
      <c r="O2" s="8">
        <v>15</v>
      </c>
      <c r="P2" s="8">
        <v>15</v>
      </c>
      <c r="Q2" s="6">
        <v>15</v>
      </c>
      <c r="R2" s="6">
        <v>15</v>
      </c>
      <c r="S2" s="6">
        <v>15</v>
      </c>
      <c r="T2" s="6">
        <v>15</v>
      </c>
      <c r="U2" s="8">
        <v>15</v>
      </c>
      <c r="V2" s="8">
        <v>15</v>
      </c>
      <c r="W2" s="8">
        <v>15</v>
      </c>
      <c r="X2" s="8">
        <v>15</v>
      </c>
      <c r="Y2" s="6">
        <v>15</v>
      </c>
      <c r="Z2" s="6">
        <v>15</v>
      </c>
      <c r="AA2" s="6">
        <v>15</v>
      </c>
      <c r="AB2" s="6">
        <v>15</v>
      </c>
      <c r="AC2" s="8">
        <v>15</v>
      </c>
      <c r="AD2" s="8">
        <v>15</v>
      </c>
      <c r="AE2" s="8">
        <v>15</v>
      </c>
      <c r="AF2" s="8">
        <v>15</v>
      </c>
      <c r="AG2" s="6">
        <v>15</v>
      </c>
      <c r="AH2" s="6">
        <v>15</v>
      </c>
      <c r="AI2" s="6">
        <v>15</v>
      </c>
      <c r="AJ2" s="10">
        <v>15</v>
      </c>
      <c r="AK2" s="27" t="s">
        <v>0</v>
      </c>
      <c r="AL2" s="28" t="s">
        <v>30</v>
      </c>
      <c r="AM2" s="26" t="s">
        <v>55</v>
      </c>
      <c r="AN2" s="29" t="s">
        <v>31</v>
      </c>
    </row>
    <row r="3" spans="1:40" ht="20.25" customHeight="1" x14ac:dyDescent="0.25">
      <c r="A3" s="120" t="s">
        <v>58</v>
      </c>
      <c r="B3" s="120"/>
      <c r="C3" s="120"/>
      <c r="D3" s="121"/>
      <c r="E3" s="122" t="s">
        <v>13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4"/>
      <c r="AK3" s="39">
        <f>SUM(AK4:AK22)</f>
        <v>4800</v>
      </c>
      <c r="AL3" s="38">
        <f>SUM(AL4:AL22)</f>
        <v>270</v>
      </c>
      <c r="AM3" s="51">
        <f>SUM(AM4:AM22)</f>
        <v>2355</v>
      </c>
      <c r="AN3" s="52">
        <f>SUM(AN4:AN22)</f>
        <v>2175</v>
      </c>
    </row>
    <row r="4" spans="1:40" ht="28.5" customHeight="1" x14ac:dyDescent="0.25">
      <c r="A4" s="40">
        <v>1</v>
      </c>
      <c r="B4" s="30" t="s">
        <v>41</v>
      </c>
      <c r="C4" s="31" t="s">
        <v>6</v>
      </c>
      <c r="D4" s="32"/>
      <c r="E4" s="41" t="s">
        <v>9</v>
      </c>
      <c r="F4" s="47"/>
      <c r="G4" s="43"/>
      <c r="H4" s="43"/>
      <c r="I4" s="43"/>
      <c r="J4" s="43"/>
      <c r="K4" s="43"/>
      <c r="L4" s="43"/>
      <c r="M4" s="43"/>
      <c r="N4" s="43"/>
      <c r="O4" s="43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4"/>
      <c r="AK4" s="45">
        <f>COUNTA(E4:AJ4)*15</f>
        <v>15</v>
      </c>
      <c r="AL4" s="40">
        <f>COUNTIF(E4:AJ4, "Э")*15</f>
        <v>15</v>
      </c>
      <c r="AM4" s="44">
        <f t="shared" ref="AM4:AM22" si="0">COUNTIF(E4:AJ4, "О")*15</f>
        <v>0</v>
      </c>
      <c r="AN4" s="46">
        <f>AK4-AL4-AM4</f>
        <v>0</v>
      </c>
    </row>
    <row r="5" spans="1:40" ht="28.5" customHeight="1" x14ac:dyDescent="0.25">
      <c r="A5" s="40">
        <v>2</v>
      </c>
      <c r="B5" s="30" t="s">
        <v>42</v>
      </c>
      <c r="C5" s="33" t="s">
        <v>28</v>
      </c>
      <c r="D5" s="32"/>
      <c r="E5" s="41" t="s">
        <v>9</v>
      </c>
      <c r="F5" s="42" t="s">
        <v>10</v>
      </c>
      <c r="G5" s="42" t="s">
        <v>10</v>
      </c>
      <c r="H5" s="42" t="s">
        <v>10</v>
      </c>
      <c r="I5" s="42" t="s">
        <v>10</v>
      </c>
      <c r="J5" s="42" t="s">
        <v>10</v>
      </c>
      <c r="K5" s="42" t="s">
        <v>10</v>
      </c>
      <c r="L5" s="42" t="s">
        <v>10</v>
      </c>
      <c r="M5" s="42" t="s">
        <v>10</v>
      </c>
      <c r="N5" s="42" t="s">
        <v>10</v>
      </c>
      <c r="O5" s="42" t="s">
        <v>10</v>
      </c>
      <c r="P5" s="42" t="s">
        <v>10</v>
      </c>
      <c r="Q5" s="42" t="s">
        <v>10</v>
      </c>
      <c r="R5" s="42" t="s">
        <v>10</v>
      </c>
      <c r="S5" s="42" t="s">
        <v>10</v>
      </c>
      <c r="T5" s="42" t="s">
        <v>10</v>
      </c>
      <c r="U5" s="42" t="s">
        <v>10</v>
      </c>
      <c r="V5" s="42" t="s">
        <v>10</v>
      </c>
      <c r="W5" s="42" t="s">
        <v>10</v>
      </c>
      <c r="X5" s="42" t="s">
        <v>10</v>
      </c>
      <c r="Y5" s="42" t="s">
        <v>10</v>
      </c>
      <c r="Z5" s="42" t="s">
        <v>10</v>
      </c>
      <c r="AA5" s="42" t="s">
        <v>10</v>
      </c>
      <c r="AB5" s="42" t="s">
        <v>10</v>
      </c>
      <c r="AC5" s="42" t="s">
        <v>10</v>
      </c>
      <c r="AD5" s="42" t="s">
        <v>10</v>
      </c>
      <c r="AE5" s="42" t="s">
        <v>10</v>
      </c>
      <c r="AF5" s="42" t="s">
        <v>10</v>
      </c>
      <c r="AG5" s="42" t="s">
        <v>10</v>
      </c>
      <c r="AH5" s="42" t="s">
        <v>10</v>
      </c>
      <c r="AI5" s="42" t="s">
        <v>10</v>
      </c>
      <c r="AJ5" s="68" t="s">
        <v>10</v>
      </c>
      <c r="AK5" s="45">
        <f t="shared" ref="AK5:AK16" si="1">COUNTA(E5:AJ5)*15</f>
        <v>480</v>
      </c>
      <c r="AL5" s="40">
        <f t="shared" ref="AL5:AL16" si="2">COUNTIF(E5:AJ5, "Э")*15</f>
        <v>15</v>
      </c>
      <c r="AM5" s="44">
        <f t="shared" si="0"/>
        <v>0</v>
      </c>
      <c r="AN5" s="46">
        <f t="shared" ref="AN5:AN22" si="3">AK5-AL5-AM5</f>
        <v>465</v>
      </c>
    </row>
    <row r="6" spans="1:40" ht="28.5" customHeight="1" x14ac:dyDescent="0.25">
      <c r="A6" s="40">
        <v>3</v>
      </c>
      <c r="B6" s="30" t="s">
        <v>72</v>
      </c>
      <c r="C6" s="31" t="s">
        <v>6</v>
      </c>
      <c r="D6" s="32"/>
      <c r="E6" s="41" t="s">
        <v>9</v>
      </c>
      <c r="F6" s="42" t="s">
        <v>10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4"/>
      <c r="AK6" s="45"/>
      <c r="AL6" s="40"/>
      <c r="AM6" s="44"/>
      <c r="AN6" s="46"/>
    </row>
    <row r="7" spans="1:40" ht="28.5" customHeight="1" x14ac:dyDescent="0.25">
      <c r="A7" s="40">
        <v>4</v>
      </c>
      <c r="B7" s="30" t="s">
        <v>7</v>
      </c>
      <c r="C7" s="34" t="s">
        <v>43</v>
      </c>
      <c r="D7" s="32"/>
      <c r="E7" s="41" t="s">
        <v>9</v>
      </c>
      <c r="F7" s="42" t="s">
        <v>10</v>
      </c>
      <c r="G7" s="42" t="s">
        <v>10</v>
      </c>
      <c r="H7" s="42" t="s">
        <v>10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4"/>
      <c r="AK7" s="45">
        <f t="shared" ref="AK7" si="4">COUNTA(E7:AJ7)*15</f>
        <v>60</v>
      </c>
      <c r="AL7" s="40">
        <f t="shared" ref="AL7" si="5">COUNTIF(E7:AJ7, "Э")*15</f>
        <v>15</v>
      </c>
      <c r="AM7" s="44">
        <f t="shared" si="0"/>
        <v>0</v>
      </c>
      <c r="AN7" s="46">
        <f t="shared" si="3"/>
        <v>45</v>
      </c>
    </row>
    <row r="8" spans="1:40" ht="28.5" customHeight="1" x14ac:dyDescent="0.25">
      <c r="A8" s="40">
        <v>5</v>
      </c>
      <c r="B8" s="30" t="s">
        <v>7</v>
      </c>
      <c r="C8" s="35" t="s">
        <v>44</v>
      </c>
      <c r="D8" s="32"/>
      <c r="E8" s="41" t="s">
        <v>9</v>
      </c>
      <c r="F8" s="42" t="s">
        <v>10</v>
      </c>
      <c r="G8" s="42" t="s">
        <v>10</v>
      </c>
      <c r="H8" s="42" t="s">
        <v>10</v>
      </c>
      <c r="I8" s="4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4"/>
      <c r="AK8" s="45">
        <f t="shared" si="1"/>
        <v>60</v>
      </c>
      <c r="AL8" s="40">
        <f t="shared" si="2"/>
        <v>15</v>
      </c>
      <c r="AM8" s="44">
        <f t="shared" si="0"/>
        <v>0</v>
      </c>
      <c r="AN8" s="46">
        <f t="shared" si="3"/>
        <v>45</v>
      </c>
    </row>
    <row r="9" spans="1:40" ht="28.5" customHeight="1" x14ac:dyDescent="0.25">
      <c r="A9" s="40">
        <v>6</v>
      </c>
      <c r="B9" s="30" t="s">
        <v>11</v>
      </c>
      <c r="C9" s="31" t="s">
        <v>6</v>
      </c>
      <c r="D9" s="32"/>
      <c r="E9" s="41" t="s">
        <v>9</v>
      </c>
      <c r="F9" s="42" t="s">
        <v>10</v>
      </c>
      <c r="G9" s="42" t="s">
        <v>10</v>
      </c>
      <c r="H9" s="42" t="s">
        <v>10</v>
      </c>
      <c r="I9" s="4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4"/>
      <c r="AK9" s="45">
        <f t="shared" ref="AK9" si="6">COUNTA(E9:AJ9)*15</f>
        <v>60</v>
      </c>
      <c r="AL9" s="40">
        <f t="shared" ref="AL9" si="7">COUNTIF(E9:AJ9, "Э")*15</f>
        <v>15</v>
      </c>
      <c r="AM9" s="44">
        <f t="shared" si="0"/>
        <v>0</v>
      </c>
      <c r="AN9" s="46">
        <f t="shared" si="3"/>
        <v>45</v>
      </c>
    </row>
    <row r="10" spans="1:40" ht="28.5" customHeight="1" x14ac:dyDescent="0.25">
      <c r="A10" s="40">
        <v>7</v>
      </c>
      <c r="B10" s="30" t="s">
        <v>45</v>
      </c>
      <c r="C10" s="33" t="s">
        <v>28</v>
      </c>
      <c r="D10" s="32" t="s">
        <v>54</v>
      </c>
      <c r="E10" s="41" t="s">
        <v>9</v>
      </c>
      <c r="F10" s="42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2" t="s">
        <v>10</v>
      </c>
      <c r="L10" s="42" t="s">
        <v>10</v>
      </c>
      <c r="M10" s="42" t="s">
        <v>10</v>
      </c>
      <c r="N10" s="42" t="s">
        <v>10</v>
      </c>
      <c r="O10" s="42" t="s">
        <v>10</v>
      </c>
      <c r="P10" s="42" t="s">
        <v>10</v>
      </c>
      <c r="Q10" s="42" t="s">
        <v>10</v>
      </c>
      <c r="R10" s="42" t="s">
        <v>10</v>
      </c>
      <c r="S10" s="42" t="s">
        <v>10</v>
      </c>
      <c r="T10" s="42" t="s">
        <v>10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4"/>
      <c r="AK10" s="45">
        <f t="shared" ref="AK10:AK12" si="8">COUNTA(E10:AJ10)*15</f>
        <v>240</v>
      </c>
      <c r="AL10" s="40">
        <f t="shared" ref="AL10:AL12" si="9">COUNTIF(E10:AJ10, "Э")*15</f>
        <v>15</v>
      </c>
      <c r="AM10" s="44">
        <f t="shared" si="0"/>
        <v>0</v>
      </c>
      <c r="AN10" s="46">
        <f t="shared" si="3"/>
        <v>225</v>
      </c>
    </row>
    <row r="11" spans="1:40" ht="28.5" customHeight="1" x14ac:dyDescent="0.25">
      <c r="A11" s="40">
        <v>8</v>
      </c>
      <c r="B11" s="30" t="s">
        <v>7</v>
      </c>
      <c r="C11" s="36" t="s">
        <v>46</v>
      </c>
      <c r="D11" s="32" t="s">
        <v>12</v>
      </c>
      <c r="E11" s="41" t="s">
        <v>9</v>
      </c>
      <c r="F11" s="42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2" t="s">
        <v>10</v>
      </c>
      <c r="L11" s="42" t="s">
        <v>10</v>
      </c>
      <c r="M11" s="42" t="s">
        <v>10</v>
      </c>
      <c r="N11" s="42" t="s">
        <v>10</v>
      </c>
      <c r="O11" s="42" t="s">
        <v>10</v>
      </c>
      <c r="P11" s="42" t="s">
        <v>10</v>
      </c>
      <c r="Q11" s="42" t="s">
        <v>10</v>
      </c>
      <c r="R11" s="42" t="s">
        <v>10</v>
      </c>
      <c r="S11" s="42" t="s">
        <v>10</v>
      </c>
      <c r="T11" s="42" t="s">
        <v>10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4"/>
      <c r="AK11" s="45">
        <f t="shared" si="8"/>
        <v>240</v>
      </c>
      <c r="AL11" s="40">
        <f t="shared" si="9"/>
        <v>15</v>
      </c>
      <c r="AM11" s="44">
        <f t="shared" si="0"/>
        <v>0</v>
      </c>
      <c r="AN11" s="46">
        <f t="shared" si="3"/>
        <v>225</v>
      </c>
    </row>
    <row r="12" spans="1:40" ht="28.5" customHeight="1" x14ac:dyDescent="0.25">
      <c r="A12" s="40">
        <v>9</v>
      </c>
      <c r="B12" s="30" t="s">
        <v>47</v>
      </c>
      <c r="C12" s="33" t="s">
        <v>28</v>
      </c>
      <c r="D12" s="32" t="s">
        <v>54</v>
      </c>
      <c r="E12" s="41" t="s">
        <v>9</v>
      </c>
      <c r="F12" s="41" t="s">
        <v>9</v>
      </c>
      <c r="G12" s="42" t="s">
        <v>10</v>
      </c>
      <c r="H12" s="42" t="s">
        <v>10</v>
      </c>
      <c r="I12" s="42" t="s">
        <v>10</v>
      </c>
      <c r="J12" s="42" t="s">
        <v>10</v>
      </c>
      <c r="K12" s="42" t="s">
        <v>10</v>
      </c>
      <c r="L12" s="42" t="s">
        <v>10</v>
      </c>
      <c r="M12" s="42" t="s">
        <v>10</v>
      </c>
      <c r="N12" s="42" t="s">
        <v>10</v>
      </c>
      <c r="O12" s="42" t="s">
        <v>10</v>
      </c>
      <c r="P12" s="42" t="s">
        <v>10</v>
      </c>
      <c r="Q12" s="42" t="s">
        <v>10</v>
      </c>
      <c r="R12" s="42" t="s">
        <v>10</v>
      </c>
      <c r="S12" s="42" t="s">
        <v>10</v>
      </c>
      <c r="T12" s="42" t="s">
        <v>10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4"/>
      <c r="AK12" s="45">
        <f t="shared" si="8"/>
        <v>240</v>
      </c>
      <c r="AL12" s="40">
        <f t="shared" si="9"/>
        <v>30</v>
      </c>
      <c r="AM12" s="44">
        <f t="shared" si="0"/>
        <v>0</v>
      </c>
      <c r="AN12" s="46">
        <f t="shared" si="3"/>
        <v>210</v>
      </c>
    </row>
    <row r="13" spans="1:40" ht="28.5" customHeight="1" x14ac:dyDescent="0.25">
      <c r="A13" s="40">
        <v>10</v>
      </c>
      <c r="B13" s="30" t="s">
        <v>1</v>
      </c>
      <c r="C13" s="37" t="s">
        <v>2</v>
      </c>
      <c r="D13" s="32" t="s">
        <v>12</v>
      </c>
      <c r="E13" s="41" t="s">
        <v>9</v>
      </c>
      <c r="F13" s="42" t="s">
        <v>10</v>
      </c>
      <c r="G13" s="42" t="s">
        <v>10</v>
      </c>
      <c r="H13" s="42" t="s">
        <v>10</v>
      </c>
      <c r="I13" s="42" t="s">
        <v>10</v>
      </c>
      <c r="J13" s="42" t="s">
        <v>10</v>
      </c>
      <c r="K13" s="42" t="s">
        <v>10</v>
      </c>
      <c r="L13" s="42" t="s">
        <v>10</v>
      </c>
      <c r="M13" s="42" t="s">
        <v>10</v>
      </c>
      <c r="N13" s="42" t="s">
        <v>10</v>
      </c>
      <c r="O13" s="42" t="s">
        <v>10</v>
      </c>
      <c r="P13" s="42" t="s">
        <v>10</v>
      </c>
      <c r="Q13" s="42" t="s">
        <v>10</v>
      </c>
      <c r="R13" s="42" t="s">
        <v>10</v>
      </c>
      <c r="S13" s="42" t="s">
        <v>10</v>
      </c>
      <c r="T13" s="42" t="s">
        <v>10</v>
      </c>
      <c r="U13" s="42" t="s">
        <v>10</v>
      </c>
      <c r="V13" s="42" t="s">
        <v>10</v>
      </c>
      <c r="W13" s="42" t="s">
        <v>10</v>
      </c>
      <c r="X13" s="42" t="s">
        <v>10</v>
      </c>
      <c r="Y13" s="42" t="s">
        <v>10</v>
      </c>
      <c r="Z13" s="42" t="s">
        <v>10</v>
      </c>
      <c r="AA13" s="42" t="s">
        <v>10</v>
      </c>
      <c r="AB13" s="42" t="s">
        <v>10</v>
      </c>
      <c r="AC13" s="42" t="s">
        <v>10</v>
      </c>
      <c r="AD13" s="42" t="s">
        <v>10</v>
      </c>
      <c r="AE13" s="42" t="s">
        <v>10</v>
      </c>
      <c r="AF13" s="42" t="s">
        <v>10</v>
      </c>
      <c r="AG13" s="42" t="s">
        <v>10</v>
      </c>
      <c r="AH13" s="42" t="s">
        <v>10</v>
      </c>
      <c r="AI13" s="42" t="s">
        <v>10</v>
      </c>
      <c r="AJ13" s="42" t="s">
        <v>10</v>
      </c>
      <c r="AK13" s="45">
        <f t="shared" si="1"/>
        <v>480</v>
      </c>
      <c r="AL13" s="40">
        <f t="shared" si="2"/>
        <v>15</v>
      </c>
      <c r="AM13" s="44">
        <f t="shared" si="0"/>
        <v>0</v>
      </c>
      <c r="AN13" s="46">
        <f t="shared" si="3"/>
        <v>465</v>
      </c>
    </row>
    <row r="14" spans="1:40" ht="28.5" customHeight="1" x14ac:dyDescent="0.25">
      <c r="A14" s="40">
        <v>11</v>
      </c>
      <c r="B14" s="30" t="s">
        <v>48</v>
      </c>
      <c r="C14" s="33" t="s">
        <v>28</v>
      </c>
      <c r="D14" s="32" t="s">
        <v>54</v>
      </c>
      <c r="E14" s="41" t="s">
        <v>9</v>
      </c>
      <c r="F14" s="42" t="s">
        <v>10</v>
      </c>
      <c r="G14" s="42" t="s">
        <v>10</v>
      </c>
      <c r="H14" s="42" t="s">
        <v>10</v>
      </c>
      <c r="I14" s="42" t="s">
        <v>10</v>
      </c>
      <c r="J14" s="42" t="s">
        <v>10</v>
      </c>
      <c r="K14" s="42" t="s">
        <v>10</v>
      </c>
      <c r="L14" s="42" t="s">
        <v>10</v>
      </c>
      <c r="M14" s="42" t="s">
        <v>10</v>
      </c>
      <c r="N14" s="42" t="s">
        <v>10</v>
      </c>
      <c r="O14" s="42" t="s">
        <v>10</v>
      </c>
      <c r="P14" s="42" t="s">
        <v>10</v>
      </c>
      <c r="Q14" s="42" t="s">
        <v>10</v>
      </c>
      <c r="R14" s="42" t="s">
        <v>10</v>
      </c>
      <c r="S14" s="42" t="s">
        <v>10</v>
      </c>
      <c r="T14" s="42" t="s">
        <v>10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8"/>
      <c r="AK14" s="45">
        <f t="shared" ref="AK14" si="10">COUNTA(E14:AJ14)*15</f>
        <v>240</v>
      </c>
      <c r="AL14" s="40">
        <f t="shared" ref="AL14" si="11">COUNTIF(E14:AJ14, "Э")*15</f>
        <v>15</v>
      </c>
      <c r="AM14" s="44">
        <f t="shared" si="0"/>
        <v>0</v>
      </c>
      <c r="AN14" s="46">
        <f t="shared" si="3"/>
        <v>225</v>
      </c>
    </row>
    <row r="15" spans="1:40" ht="28.5" customHeight="1" x14ac:dyDescent="0.25">
      <c r="A15" s="40">
        <v>12</v>
      </c>
      <c r="B15" s="65" t="s">
        <v>80</v>
      </c>
      <c r="C15" s="31" t="s">
        <v>6</v>
      </c>
      <c r="D15" s="66"/>
      <c r="E15" s="41" t="s">
        <v>9</v>
      </c>
      <c r="F15" s="41" t="s">
        <v>9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8"/>
      <c r="AK15" s="45">
        <f t="shared" ref="AK15" si="12">COUNTA(E15:AJ15)*15</f>
        <v>30</v>
      </c>
      <c r="AL15" s="40">
        <f t="shared" ref="AL15" si="13">COUNTIF(E15:AJ15, "Э")*15</f>
        <v>30</v>
      </c>
      <c r="AM15" s="44">
        <f t="shared" ref="AM15" si="14">COUNTIF(E15:AJ15, "О")*15</f>
        <v>0</v>
      </c>
      <c r="AN15" s="46">
        <f t="shared" ref="AN15" si="15">AK15-AL15-AM15</f>
        <v>0</v>
      </c>
    </row>
    <row r="16" spans="1:40" ht="13.5" customHeight="1" x14ac:dyDescent="0.25">
      <c r="A16" s="110">
        <v>13</v>
      </c>
      <c r="B16" s="112" t="s">
        <v>50</v>
      </c>
      <c r="C16" s="115" t="s">
        <v>49</v>
      </c>
      <c r="D16" s="112" t="s">
        <v>51</v>
      </c>
      <c r="E16" s="41" t="s">
        <v>9</v>
      </c>
      <c r="F16" s="41" t="s">
        <v>9</v>
      </c>
      <c r="G16" s="41" t="s">
        <v>9</v>
      </c>
      <c r="H16" s="49" t="s">
        <v>56</v>
      </c>
      <c r="I16" s="49" t="s">
        <v>56</v>
      </c>
      <c r="J16" s="49" t="s">
        <v>56</v>
      </c>
      <c r="K16" s="49" t="s">
        <v>56</v>
      </c>
      <c r="L16" s="49" t="s">
        <v>56</v>
      </c>
      <c r="M16" s="49" t="s">
        <v>56</v>
      </c>
      <c r="N16" s="49" t="s">
        <v>56</v>
      </c>
      <c r="O16" s="49" t="s">
        <v>56</v>
      </c>
      <c r="P16" s="49" t="s">
        <v>56</v>
      </c>
      <c r="Q16" s="49" t="s">
        <v>56</v>
      </c>
      <c r="R16" s="49" t="s">
        <v>56</v>
      </c>
      <c r="S16" s="49" t="s">
        <v>56</v>
      </c>
      <c r="T16" s="49" t="s">
        <v>56</v>
      </c>
      <c r="U16" s="49" t="s">
        <v>56</v>
      </c>
      <c r="V16" s="49" t="s">
        <v>56</v>
      </c>
      <c r="W16" s="49" t="s">
        <v>56</v>
      </c>
      <c r="X16" s="49" t="s">
        <v>56</v>
      </c>
      <c r="Y16" s="49" t="s">
        <v>56</v>
      </c>
      <c r="Z16" s="49" t="s">
        <v>56</v>
      </c>
      <c r="AA16" s="49" t="s">
        <v>56</v>
      </c>
      <c r="AB16" s="49" t="s">
        <v>56</v>
      </c>
      <c r="AC16" s="49" t="s">
        <v>56</v>
      </c>
      <c r="AD16" s="49" t="s">
        <v>56</v>
      </c>
      <c r="AE16" s="49" t="s">
        <v>56</v>
      </c>
      <c r="AF16" s="49" t="s">
        <v>56</v>
      </c>
      <c r="AG16" s="49" t="s">
        <v>56</v>
      </c>
      <c r="AH16" s="49" t="s">
        <v>56</v>
      </c>
      <c r="AI16" s="49" t="s">
        <v>56</v>
      </c>
      <c r="AJ16" s="49" t="s">
        <v>56</v>
      </c>
      <c r="AK16" s="45">
        <f t="shared" si="1"/>
        <v>480</v>
      </c>
      <c r="AL16" s="40">
        <f t="shared" si="2"/>
        <v>45</v>
      </c>
      <c r="AM16" s="44">
        <f t="shared" si="0"/>
        <v>435</v>
      </c>
      <c r="AN16" s="46">
        <f t="shared" si="3"/>
        <v>0</v>
      </c>
    </row>
    <row r="17" spans="1:40" ht="13.5" customHeight="1" x14ac:dyDescent="0.25">
      <c r="A17" s="118"/>
      <c r="B17" s="113"/>
      <c r="C17" s="116"/>
      <c r="D17" s="113"/>
      <c r="E17" s="49" t="s">
        <v>56</v>
      </c>
      <c r="F17" s="49" t="s">
        <v>56</v>
      </c>
      <c r="G17" s="49" t="s">
        <v>56</v>
      </c>
      <c r="H17" s="49" t="s">
        <v>56</v>
      </c>
      <c r="I17" s="49" t="s">
        <v>56</v>
      </c>
      <c r="J17" s="49" t="s">
        <v>56</v>
      </c>
      <c r="K17" s="49" t="s">
        <v>56</v>
      </c>
      <c r="L17" s="49" t="s">
        <v>56</v>
      </c>
      <c r="M17" s="49" t="s">
        <v>56</v>
      </c>
      <c r="N17" s="49" t="s">
        <v>56</v>
      </c>
      <c r="O17" s="49" t="s">
        <v>56</v>
      </c>
      <c r="P17" s="49" t="s">
        <v>56</v>
      </c>
      <c r="Q17" s="49" t="s">
        <v>56</v>
      </c>
      <c r="R17" s="49" t="s">
        <v>56</v>
      </c>
      <c r="S17" s="49" t="s">
        <v>56</v>
      </c>
      <c r="T17" s="49" t="s">
        <v>56</v>
      </c>
      <c r="U17" s="49" t="s">
        <v>56</v>
      </c>
      <c r="V17" s="49" t="s">
        <v>56</v>
      </c>
      <c r="W17" s="49" t="s">
        <v>56</v>
      </c>
      <c r="X17" s="49" t="s">
        <v>56</v>
      </c>
      <c r="Y17" s="49" t="s">
        <v>56</v>
      </c>
      <c r="Z17" s="49" t="s">
        <v>56</v>
      </c>
      <c r="AA17" s="49" t="s">
        <v>56</v>
      </c>
      <c r="AB17" s="49" t="s">
        <v>56</v>
      </c>
      <c r="AC17" s="49" t="s">
        <v>56</v>
      </c>
      <c r="AD17" s="49" t="s">
        <v>56</v>
      </c>
      <c r="AE17" s="49" t="s">
        <v>56</v>
      </c>
      <c r="AF17" s="49" t="s">
        <v>56</v>
      </c>
      <c r="AG17" s="49" t="s">
        <v>56</v>
      </c>
      <c r="AH17" s="49" t="s">
        <v>56</v>
      </c>
      <c r="AI17" s="49" t="s">
        <v>56</v>
      </c>
      <c r="AJ17" s="49" t="s">
        <v>56</v>
      </c>
      <c r="AK17" s="45">
        <f t="shared" ref="AK17:AK22" si="16">COUNTA(E17:AJ17)*15</f>
        <v>480</v>
      </c>
      <c r="AL17" s="40">
        <f t="shared" ref="AL17:AL22" si="17">COUNTIF(E17:AJ17, "Э")*15</f>
        <v>0</v>
      </c>
      <c r="AM17" s="44">
        <f t="shared" si="0"/>
        <v>480</v>
      </c>
      <c r="AN17" s="46">
        <f t="shared" si="3"/>
        <v>0</v>
      </c>
    </row>
    <row r="18" spans="1:40" ht="13.5" customHeight="1" x14ac:dyDescent="0.25">
      <c r="A18" s="118"/>
      <c r="B18" s="113"/>
      <c r="C18" s="116"/>
      <c r="D18" s="113"/>
      <c r="E18" s="49" t="s">
        <v>56</v>
      </c>
      <c r="F18" s="49" t="s">
        <v>56</v>
      </c>
      <c r="G18" s="49" t="s">
        <v>56</v>
      </c>
      <c r="H18" s="49" t="s">
        <v>56</v>
      </c>
      <c r="I18" s="49" t="s">
        <v>56</v>
      </c>
      <c r="J18" s="49" t="s">
        <v>56</v>
      </c>
      <c r="K18" s="49" t="s">
        <v>56</v>
      </c>
      <c r="L18" s="49" t="s">
        <v>56</v>
      </c>
      <c r="M18" s="49" t="s">
        <v>56</v>
      </c>
      <c r="N18" s="49" t="s">
        <v>56</v>
      </c>
      <c r="O18" s="49" t="s">
        <v>56</v>
      </c>
      <c r="P18" s="49" t="s">
        <v>56</v>
      </c>
      <c r="Q18" s="49" t="s">
        <v>56</v>
      </c>
      <c r="R18" s="49" t="s">
        <v>56</v>
      </c>
      <c r="S18" s="49" t="s">
        <v>56</v>
      </c>
      <c r="T18" s="49" t="s">
        <v>56</v>
      </c>
      <c r="U18" s="49" t="s">
        <v>56</v>
      </c>
      <c r="V18" s="49" t="s">
        <v>56</v>
      </c>
      <c r="W18" s="49" t="s">
        <v>56</v>
      </c>
      <c r="X18" s="49" t="s">
        <v>56</v>
      </c>
      <c r="Y18" s="49" t="s">
        <v>56</v>
      </c>
      <c r="Z18" s="49" t="s">
        <v>56</v>
      </c>
      <c r="AA18" s="49" t="s">
        <v>56</v>
      </c>
      <c r="AB18" s="49" t="s">
        <v>56</v>
      </c>
      <c r="AC18" s="49" t="s">
        <v>56</v>
      </c>
      <c r="AD18" s="49" t="s">
        <v>56</v>
      </c>
      <c r="AE18" s="49" t="s">
        <v>56</v>
      </c>
      <c r="AF18" s="49" t="s">
        <v>56</v>
      </c>
      <c r="AG18" s="49" t="s">
        <v>56</v>
      </c>
      <c r="AH18" s="49" t="s">
        <v>56</v>
      </c>
      <c r="AI18" s="49" t="s">
        <v>56</v>
      </c>
      <c r="AJ18" s="49" t="s">
        <v>56</v>
      </c>
      <c r="AK18" s="45">
        <f t="shared" si="16"/>
        <v>480</v>
      </c>
      <c r="AL18" s="40">
        <f t="shared" si="17"/>
        <v>0</v>
      </c>
      <c r="AM18" s="44">
        <f t="shared" si="0"/>
        <v>480</v>
      </c>
      <c r="AN18" s="46">
        <f t="shared" si="3"/>
        <v>0</v>
      </c>
    </row>
    <row r="19" spans="1:40" ht="13.5" customHeight="1" x14ac:dyDescent="0.25">
      <c r="A19" s="118"/>
      <c r="B19" s="113"/>
      <c r="C19" s="116"/>
      <c r="D19" s="113"/>
      <c r="E19" s="49" t="s">
        <v>56</v>
      </c>
      <c r="F19" s="49" t="s">
        <v>56</v>
      </c>
      <c r="G19" s="49" t="s">
        <v>56</v>
      </c>
      <c r="H19" s="49" t="s">
        <v>56</v>
      </c>
      <c r="I19" s="49" t="s">
        <v>56</v>
      </c>
      <c r="J19" s="49" t="s">
        <v>56</v>
      </c>
      <c r="K19" s="49" t="s">
        <v>56</v>
      </c>
      <c r="L19" s="49" t="s">
        <v>56</v>
      </c>
      <c r="M19" s="49" t="s">
        <v>56</v>
      </c>
      <c r="N19" s="49" t="s">
        <v>56</v>
      </c>
      <c r="O19" s="49" t="s">
        <v>56</v>
      </c>
      <c r="P19" s="49" t="s">
        <v>56</v>
      </c>
      <c r="Q19" s="49" t="s">
        <v>56</v>
      </c>
      <c r="R19" s="49" t="s">
        <v>56</v>
      </c>
      <c r="S19" s="49" t="s">
        <v>56</v>
      </c>
      <c r="T19" s="49" t="s">
        <v>56</v>
      </c>
      <c r="U19" s="49" t="s">
        <v>56</v>
      </c>
      <c r="V19" s="49" t="s">
        <v>56</v>
      </c>
      <c r="W19" s="49" t="s">
        <v>56</v>
      </c>
      <c r="X19" s="49" t="s">
        <v>56</v>
      </c>
      <c r="Y19" s="49" t="s">
        <v>56</v>
      </c>
      <c r="Z19" s="49" t="s">
        <v>56</v>
      </c>
      <c r="AA19" s="49" t="s">
        <v>56</v>
      </c>
      <c r="AB19" s="49" t="s">
        <v>56</v>
      </c>
      <c r="AC19" s="49" t="s">
        <v>56</v>
      </c>
      <c r="AD19" s="49" t="s">
        <v>56</v>
      </c>
      <c r="AE19" s="49" t="s">
        <v>56</v>
      </c>
      <c r="AF19" s="49" t="s">
        <v>56</v>
      </c>
      <c r="AG19" s="49" t="s">
        <v>56</v>
      </c>
      <c r="AH19" s="49" t="s">
        <v>56</v>
      </c>
      <c r="AI19" s="49" t="s">
        <v>56</v>
      </c>
      <c r="AJ19" s="49" t="s">
        <v>56</v>
      </c>
      <c r="AK19" s="45">
        <f t="shared" ref="AK19:AK20" si="18">COUNTA(E19:AJ19)*15</f>
        <v>480</v>
      </c>
      <c r="AL19" s="40">
        <f t="shared" ref="AL19:AL20" si="19">COUNTIF(E19:AJ19, "Э")*15</f>
        <v>0</v>
      </c>
      <c r="AM19" s="44">
        <f t="shared" si="0"/>
        <v>480</v>
      </c>
      <c r="AN19" s="46">
        <f t="shared" si="3"/>
        <v>0</v>
      </c>
    </row>
    <row r="20" spans="1:40" ht="13.5" customHeight="1" x14ac:dyDescent="0.25">
      <c r="A20" s="111"/>
      <c r="B20" s="114"/>
      <c r="C20" s="117"/>
      <c r="D20" s="114"/>
      <c r="E20" s="49" t="s">
        <v>56</v>
      </c>
      <c r="F20" s="49" t="s">
        <v>56</v>
      </c>
      <c r="G20" s="49" t="s">
        <v>56</v>
      </c>
      <c r="H20" s="49" t="s">
        <v>56</v>
      </c>
      <c r="I20" s="49" t="s">
        <v>56</v>
      </c>
      <c r="J20" s="49" t="s">
        <v>56</v>
      </c>
      <c r="K20" s="49" t="s">
        <v>56</v>
      </c>
      <c r="L20" s="49" t="s">
        <v>56</v>
      </c>
      <c r="M20" s="49" t="s">
        <v>56</v>
      </c>
      <c r="N20" s="49" t="s">
        <v>56</v>
      </c>
      <c r="O20" s="49" t="s">
        <v>56</v>
      </c>
      <c r="P20" s="49" t="s">
        <v>56</v>
      </c>
      <c r="Q20" s="49" t="s">
        <v>56</v>
      </c>
      <c r="R20" s="49" t="s">
        <v>56</v>
      </c>
      <c r="S20" s="49" t="s">
        <v>56</v>
      </c>
      <c r="T20" s="49" t="s">
        <v>56</v>
      </c>
      <c r="U20" s="49" t="s">
        <v>56</v>
      </c>
      <c r="V20" s="49" t="s">
        <v>56</v>
      </c>
      <c r="W20" s="49" t="s">
        <v>56</v>
      </c>
      <c r="X20" s="49" t="s">
        <v>56</v>
      </c>
      <c r="Y20" s="49" t="s">
        <v>56</v>
      </c>
      <c r="Z20" s="49" t="s">
        <v>56</v>
      </c>
      <c r="AA20" s="49" t="s">
        <v>56</v>
      </c>
      <c r="AB20" s="49" t="s">
        <v>56</v>
      </c>
      <c r="AC20" s="49" t="s">
        <v>56</v>
      </c>
      <c r="AD20" s="49" t="s">
        <v>56</v>
      </c>
      <c r="AE20" s="49" t="s">
        <v>56</v>
      </c>
      <c r="AF20" s="49" t="s">
        <v>56</v>
      </c>
      <c r="AG20" s="49" t="s">
        <v>56</v>
      </c>
      <c r="AH20" s="49" t="s">
        <v>56</v>
      </c>
      <c r="AI20" s="49" t="s">
        <v>56</v>
      </c>
      <c r="AJ20" s="49" t="s">
        <v>56</v>
      </c>
      <c r="AK20" s="45">
        <f t="shared" si="18"/>
        <v>480</v>
      </c>
      <c r="AL20" s="40">
        <f t="shared" si="19"/>
        <v>0</v>
      </c>
      <c r="AM20" s="44">
        <f t="shared" si="0"/>
        <v>480</v>
      </c>
      <c r="AN20" s="46">
        <f t="shared" si="3"/>
        <v>0</v>
      </c>
    </row>
    <row r="21" spans="1:40" ht="28.5" customHeight="1" x14ac:dyDescent="0.25">
      <c r="A21" s="40">
        <v>14</v>
      </c>
      <c r="B21" s="30" t="s">
        <v>53</v>
      </c>
      <c r="C21" s="33" t="s">
        <v>28</v>
      </c>
      <c r="D21" s="32" t="s">
        <v>54</v>
      </c>
      <c r="E21" s="41" t="s">
        <v>9</v>
      </c>
      <c r="F21" s="42" t="s">
        <v>10</v>
      </c>
      <c r="G21" s="42" t="s">
        <v>10</v>
      </c>
      <c r="H21" s="42" t="s">
        <v>10</v>
      </c>
      <c r="I21" s="42" t="s">
        <v>10</v>
      </c>
      <c r="J21" s="42" t="s">
        <v>10</v>
      </c>
      <c r="K21" s="42" t="s">
        <v>10</v>
      </c>
      <c r="L21" s="42" t="s">
        <v>10</v>
      </c>
      <c r="M21" s="42" t="s">
        <v>10</v>
      </c>
      <c r="N21" s="42" t="s">
        <v>10</v>
      </c>
      <c r="O21" s="42" t="s">
        <v>10</v>
      </c>
      <c r="P21" s="42" t="s">
        <v>10</v>
      </c>
      <c r="Q21" s="42" t="s">
        <v>10</v>
      </c>
      <c r="R21" s="42" t="s">
        <v>10</v>
      </c>
      <c r="S21" s="42" t="s">
        <v>10</v>
      </c>
      <c r="T21" s="42" t="s">
        <v>10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45">
        <f t="shared" ref="AK21" si="20">COUNTA(E21:AJ21)*15</f>
        <v>240</v>
      </c>
      <c r="AL21" s="40">
        <f t="shared" ref="AL21" si="21">COUNTIF(E21:AJ21, "Э")*15</f>
        <v>15</v>
      </c>
      <c r="AM21" s="44">
        <f t="shared" si="0"/>
        <v>0</v>
      </c>
      <c r="AN21" s="46">
        <f t="shared" si="3"/>
        <v>225</v>
      </c>
    </row>
    <row r="22" spans="1:40" ht="28.5" customHeight="1" x14ac:dyDescent="0.25">
      <c r="A22" s="40">
        <v>15</v>
      </c>
      <c r="B22" s="30" t="s">
        <v>52</v>
      </c>
      <c r="C22" s="37" t="s">
        <v>2</v>
      </c>
      <c r="D22" s="30"/>
      <c r="E22" s="41" t="s">
        <v>9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5">
        <f t="shared" si="16"/>
        <v>15</v>
      </c>
      <c r="AL22" s="40">
        <f t="shared" si="17"/>
        <v>15</v>
      </c>
      <c r="AM22" s="44">
        <f t="shared" si="0"/>
        <v>0</v>
      </c>
      <c r="AN22" s="46">
        <f t="shared" si="3"/>
        <v>0</v>
      </c>
    </row>
    <row r="23" spans="1:40" ht="15.75" thickBot="1" x14ac:dyDescent="0.3">
      <c r="E23" s="119" t="s">
        <v>32</v>
      </c>
      <c r="F23" s="119"/>
      <c r="G23" s="119"/>
      <c r="H23" s="119"/>
      <c r="I23" s="119" t="s">
        <v>33</v>
      </c>
      <c r="J23" s="119"/>
      <c r="K23" s="119"/>
      <c r="L23" s="119"/>
      <c r="M23" s="119" t="s">
        <v>34</v>
      </c>
      <c r="N23" s="119"/>
      <c r="O23" s="119"/>
      <c r="P23" s="119"/>
      <c r="Q23" s="119" t="s">
        <v>35</v>
      </c>
      <c r="R23" s="119"/>
      <c r="S23" s="119"/>
      <c r="T23" s="119"/>
      <c r="U23" s="119" t="s">
        <v>36</v>
      </c>
      <c r="V23" s="119"/>
      <c r="W23" s="119"/>
      <c r="X23" s="119"/>
      <c r="Y23" s="119" t="s">
        <v>37</v>
      </c>
      <c r="Z23" s="119"/>
      <c r="AA23" s="119"/>
      <c r="AB23" s="119"/>
      <c r="AC23" s="119" t="s">
        <v>38</v>
      </c>
      <c r="AD23" s="119"/>
      <c r="AE23" s="119"/>
      <c r="AF23" s="119"/>
      <c r="AG23" s="119" t="s">
        <v>39</v>
      </c>
      <c r="AH23" s="119"/>
      <c r="AI23" s="119"/>
      <c r="AJ23" s="119"/>
    </row>
    <row r="24" spans="1:40" x14ac:dyDescent="0.25">
      <c r="A24" s="1" t="s">
        <v>8</v>
      </c>
      <c r="B24" s="7" t="s">
        <v>4</v>
      </c>
      <c r="C24" s="7" t="s">
        <v>5</v>
      </c>
      <c r="D24" s="7" t="s">
        <v>3</v>
      </c>
      <c r="E24" s="8">
        <v>15</v>
      </c>
      <c r="F24" s="8">
        <v>15</v>
      </c>
      <c r="G24" s="8">
        <v>15</v>
      </c>
      <c r="H24" s="8">
        <v>15</v>
      </c>
      <c r="I24" s="6">
        <v>15</v>
      </c>
      <c r="J24" s="6">
        <v>15</v>
      </c>
      <c r="K24" s="6">
        <v>15</v>
      </c>
      <c r="L24" s="6">
        <v>15</v>
      </c>
      <c r="M24" s="8">
        <v>15</v>
      </c>
      <c r="N24" s="8">
        <v>15</v>
      </c>
      <c r="O24" s="8">
        <v>15</v>
      </c>
      <c r="P24" s="8">
        <v>15</v>
      </c>
      <c r="Q24" s="6">
        <v>15</v>
      </c>
      <c r="R24" s="6">
        <v>15</v>
      </c>
      <c r="S24" s="6">
        <v>15</v>
      </c>
      <c r="T24" s="6">
        <v>15</v>
      </c>
      <c r="U24" s="8">
        <v>15</v>
      </c>
      <c r="V24" s="8">
        <v>15</v>
      </c>
      <c r="W24" s="8">
        <v>15</v>
      </c>
      <c r="X24" s="8">
        <v>15</v>
      </c>
      <c r="Y24" s="6">
        <v>15</v>
      </c>
      <c r="Z24" s="6">
        <v>15</v>
      </c>
      <c r="AA24" s="6">
        <v>15</v>
      </c>
      <c r="AB24" s="6">
        <v>15</v>
      </c>
      <c r="AC24" s="8">
        <v>15</v>
      </c>
      <c r="AD24" s="8">
        <v>15</v>
      </c>
      <c r="AE24" s="8">
        <v>15</v>
      </c>
      <c r="AF24" s="8">
        <v>15</v>
      </c>
      <c r="AG24" s="6">
        <v>15</v>
      </c>
      <c r="AH24" s="6">
        <v>15</v>
      </c>
      <c r="AI24" s="6">
        <v>15</v>
      </c>
      <c r="AJ24" s="10">
        <v>15</v>
      </c>
      <c r="AK24" s="12" t="s">
        <v>0</v>
      </c>
      <c r="AL24" s="2" t="s">
        <v>30</v>
      </c>
      <c r="AM24" s="26" t="s">
        <v>55</v>
      </c>
      <c r="AN24" s="5" t="s">
        <v>31</v>
      </c>
    </row>
    <row r="25" spans="1:40" ht="15.75" x14ac:dyDescent="0.25">
      <c r="A25" s="120" t="s">
        <v>59</v>
      </c>
      <c r="B25" s="120"/>
      <c r="C25" s="120"/>
      <c r="D25" s="121"/>
      <c r="E25" s="122" t="s">
        <v>13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39">
        <f>SUM(AK26:AK34)</f>
        <v>2115</v>
      </c>
      <c r="AL25" s="38">
        <f>SUM(AL26:AL34)</f>
        <v>180</v>
      </c>
      <c r="AM25" s="51">
        <f>SUM(AM26:AM34)</f>
        <v>1350</v>
      </c>
      <c r="AN25" s="52">
        <f>SUM(AN26:AN34)</f>
        <v>585</v>
      </c>
    </row>
    <row r="26" spans="1:40" ht="28.5" customHeight="1" x14ac:dyDescent="0.25">
      <c r="A26" s="40">
        <v>1</v>
      </c>
      <c r="B26" s="53" t="s">
        <v>57</v>
      </c>
      <c r="C26" s="31" t="s">
        <v>6</v>
      </c>
      <c r="D26" s="54"/>
      <c r="E26" s="41" t="s">
        <v>9</v>
      </c>
      <c r="F26" s="42" t="s">
        <v>10</v>
      </c>
      <c r="G26" s="42" t="s">
        <v>10</v>
      </c>
      <c r="H26" s="42" t="s">
        <v>10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8"/>
      <c r="AK26" s="45">
        <f>COUNTA(E26:AJ26)*15</f>
        <v>60</v>
      </c>
      <c r="AL26" s="40">
        <f>COUNTIF(E26:AJ26, "Э")*15</f>
        <v>15</v>
      </c>
      <c r="AM26" s="44">
        <f t="shared" ref="AM26:AM34" si="22">COUNTIF(E26:AJ26, "О")*15</f>
        <v>0</v>
      </c>
      <c r="AN26" s="46">
        <f>AK26-AL26-AM26</f>
        <v>45</v>
      </c>
    </row>
    <row r="27" spans="1:40" ht="28.5" customHeight="1" x14ac:dyDescent="0.25">
      <c r="A27" s="40">
        <v>2</v>
      </c>
      <c r="B27" s="53" t="s">
        <v>60</v>
      </c>
      <c r="C27" s="55" t="s">
        <v>49</v>
      </c>
      <c r="D27" s="54" t="s">
        <v>61</v>
      </c>
      <c r="E27" s="41" t="s">
        <v>9</v>
      </c>
      <c r="F27" s="49" t="s">
        <v>56</v>
      </c>
      <c r="G27" s="49" t="s">
        <v>56</v>
      </c>
      <c r="H27" s="49" t="s">
        <v>56</v>
      </c>
      <c r="I27" s="49" t="s">
        <v>56</v>
      </c>
      <c r="J27" s="49" t="s">
        <v>56</v>
      </c>
      <c r="K27" s="49" t="s">
        <v>56</v>
      </c>
      <c r="L27" s="49" t="s">
        <v>56</v>
      </c>
      <c r="M27" s="49" t="s">
        <v>56</v>
      </c>
      <c r="N27" s="49" t="s">
        <v>56</v>
      </c>
      <c r="O27" s="49" t="s">
        <v>56</v>
      </c>
      <c r="P27" s="49" t="s">
        <v>56</v>
      </c>
      <c r="Q27" s="49" t="s">
        <v>56</v>
      </c>
      <c r="R27" s="49" t="s">
        <v>56</v>
      </c>
      <c r="S27" s="49" t="s">
        <v>56</v>
      </c>
      <c r="T27" s="49" t="s">
        <v>56</v>
      </c>
      <c r="U27" s="49" t="s">
        <v>56</v>
      </c>
      <c r="V27" s="49" t="s">
        <v>56</v>
      </c>
      <c r="W27" s="49" t="s">
        <v>56</v>
      </c>
      <c r="X27" s="49" t="s">
        <v>56</v>
      </c>
      <c r="Y27" s="49" t="s">
        <v>56</v>
      </c>
      <c r="Z27" s="49" t="s">
        <v>56</v>
      </c>
      <c r="AA27" s="49" t="s">
        <v>56</v>
      </c>
      <c r="AB27" s="49" t="s">
        <v>56</v>
      </c>
      <c r="AC27" s="49" t="s">
        <v>56</v>
      </c>
      <c r="AD27" s="49" t="s">
        <v>56</v>
      </c>
      <c r="AE27" s="49" t="s">
        <v>56</v>
      </c>
      <c r="AF27" s="49" t="s">
        <v>56</v>
      </c>
      <c r="AG27" s="47"/>
      <c r="AH27" s="47"/>
      <c r="AI27" s="47"/>
      <c r="AJ27" s="48"/>
      <c r="AK27" s="45">
        <f t="shared" ref="AK27:AK34" si="23">COUNTA(E27:AJ27)*15</f>
        <v>420</v>
      </c>
      <c r="AL27" s="40">
        <f t="shared" ref="AL27:AL34" si="24">COUNTIF(E27:AJ27, "Э")*15</f>
        <v>15</v>
      </c>
      <c r="AM27" s="44">
        <f t="shared" si="22"/>
        <v>405</v>
      </c>
      <c r="AN27" s="46">
        <f t="shared" ref="AN27:AN34" si="25">AK27-AL27-AM27</f>
        <v>0</v>
      </c>
    </row>
    <row r="28" spans="1:40" ht="28.5" customHeight="1" x14ac:dyDescent="0.25">
      <c r="A28" s="40">
        <v>3</v>
      </c>
      <c r="B28" s="53" t="s">
        <v>62</v>
      </c>
      <c r="C28" s="31" t="s">
        <v>6</v>
      </c>
      <c r="D28" s="54" t="s">
        <v>66</v>
      </c>
      <c r="E28" s="41" t="s">
        <v>9</v>
      </c>
      <c r="F28" s="41" t="s">
        <v>9</v>
      </c>
      <c r="G28" s="41" t="s">
        <v>9</v>
      </c>
      <c r="H28" s="41" t="s">
        <v>9</v>
      </c>
      <c r="I28" s="42" t="s">
        <v>10</v>
      </c>
      <c r="J28" s="42" t="s">
        <v>10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8"/>
      <c r="AK28" s="45">
        <f t="shared" si="23"/>
        <v>90</v>
      </c>
      <c r="AL28" s="40">
        <f t="shared" si="24"/>
        <v>60</v>
      </c>
      <c r="AM28" s="44">
        <f t="shared" si="22"/>
        <v>0</v>
      </c>
      <c r="AN28" s="46">
        <f t="shared" si="25"/>
        <v>30</v>
      </c>
    </row>
    <row r="29" spans="1:40" ht="28.5" customHeight="1" x14ac:dyDescent="0.25">
      <c r="A29" s="40">
        <v>4</v>
      </c>
      <c r="B29" s="53" t="s">
        <v>63</v>
      </c>
      <c r="C29" s="35" t="s">
        <v>44</v>
      </c>
      <c r="D29" s="54"/>
      <c r="E29" s="41" t="s">
        <v>9</v>
      </c>
      <c r="F29" s="42" t="s">
        <v>10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45">
        <f t="shared" si="23"/>
        <v>30</v>
      </c>
      <c r="AL29" s="40">
        <f t="shared" si="24"/>
        <v>15</v>
      </c>
      <c r="AM29" s="44">
        <f t="shared" si="22"/>
        <v>0</v>
      </c>
      <c r="AN29" s="46">
        <f t="shared" si="25"/>
        <v>15</v>
      </c>
    </row>
    <row r="30" spans="1:40" ht="28.5" customHeight="1" x14ac:dyDescent="0.25">
      <c r="A30" s="40">
        <v>5</v>
      </c>
      <c r="B30" s="53" t="s">
        <v>63</v>
      </c>
      <c r="C30" s="37" t="s">
        <v>2</v>
      </c>
      <c r="D30" s="54" t="s">
        <v>64</v>
      </c>
      <c r="E30" s="41" t="s">
        <v>9</v>
      </c>
      <c r="F30" s="42" t="s">
        <v>10</v>
      </c>
      <c r="G30" s="42" t="s">
        <v>10</v>
      </c>
      <c r="H30" s="42" t="s">
        <v>10</v>
      </c>
      <c r="I30" s="42" t="s">
        <v>10</v>
      </c>
      <c r="J30" s="42" t="s">
        <v>10</v>
      </c>
      <c r="K30" s="42" t="s">
        <v>10</v>
      </c>
      <c r="L30" s="42" t="s">
        <v>10</v>
      </c>
      <c r="M30" s="42" t="s">
        <v>10</v>
      </c>
      <c r="N30" s="42" t="s">
        <v>10</v>
      </c>
      <c r="O30" s="42" t="s">
        <v>10</v>
      </c>
      <c r="P30" s="42" t="s">
        <v>10</v>
      </c>
      <c r="Q30" s="42" t="s">
        <v>10</v>
      </c>
      <c r="R30" s="42" t="s">
        <v>10</v>
      </c>
      <c r="S30" s="42" t="s">
        <v>10</v>
      </c>
      <c r="T30" s="42" t="s">
        <v>10</v>
      </c>
      <c r="U30" s="42" t="s">
        <v>10</v>
      </c>
      <c r="V30" s="42" t="s">
        <v>10</v>
      </c>
      <c r="W30" s="42" t="s">
        <v>10</v>
      </c>
      <c r="X30" s="42" t="s">
        <v>10</v>
      </c>
      <c r="Y30" s="42" t="s">
        <v>10</v>
      </c>
      <c r="Z30" s="42" t="s">
        <v>10</v>
      </c>
      <c r="AA30" s="42" t="s">
        <v>10</v>
      </c>
      <c r="AB30" s="42" t="s">
        <v>10</v>
      </c>
      <c r="AC30" s="42" t="s">
        <v>10</v>
      </c>
      <c r="AD30" s="42" t="s">
        <v>10</v>
      </c>
      <c r="AE30" s="42" t="s">
        <v>10</v>
      </c>
      <c r="AF30" s="42" t="s">
        <v>10</v>
      </c>
      <c r="AG30" s="42" t="s">
        <v>10</v>
      </c>
      <c r="AH30" s="42" t="s">
        <v>10</v>
      </c>
      <c r="AI30" s="42" t="s">
        <v>10</v>
      </c>
      <c r="AJ30" s="42" t="s">
        <v>10</v>
      </c>
      <c r="AK30" s="45">
        <f t="shared" si="23"/>
        <v>480</v>
      </c>
      <c r="AL30" s="40">
        <f t="shared" si="24"/>
        <v>15</v>
      </c>
      <c r="AM30" s="44">
        <f t="shared" si="22"/>
        <v>0</v>
      </c>
      <c r="AN30" s="46">
        <f t="shared" si="25"/>
        <v>465</v>
      </c>
    </row>
    <row r="31" spans="1:40" ht="28.5" customHeight="1" x14ac:dyDescent="0.25">
      <c r="A31" s="40">
        <v>6</v>
      </c>
      <c r="B31" s="53" t="s">
        <v>65</v>
      </c>
      <c r="C31" s="31" t="s">
        <v>6</v>
      </c>
      <c r="D31" s="54" t="s">
        <v>67</v>
      </c>
      <c r="E31" s="41" t="s">
        <v>9</v>
      </c>
      <c r="F31" s="41" t="s">
        <v>9</v>
      </c>
      <c r="G31" s="42" t="s">
        <v>10</v>
      </c>
      <c r="H31" s="42" t="s">
        <v>10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5">
        <f t="shared" si="23"/>
        <v>60</v>
      </c>
      <c r="AL31" s="40">
        <f t="shared" si="24"/>
        <v>30</v>
      </c>
      <c r="AM31" s="44">
        <f t="shared" si="22"/>
        <v>0</v>
      </c>
      <c r="AN31" s="46">
        <f t="shared" si="25"/>
        <v>30</v>
      </c>
    </row>
    <row r="32" spans="1:40" ht="28.5" customHeight="1" x14ac:dyDescent="0.25">
      <c r="A32" s="110">
        <v>7</v>
      </c>
      <c r="B32" s="106" t="s">
        <v>63</v>
      </c>
      <c r="C32" s="108" t="s">
        <v>44</v>
      </c>
      <c r="D32" s="106" t="s">
        <v>69</v>
      </c>
      <c r="E32" s="41" t="s">
        <v>9</v>
      </c>
      <c r="F32" s="49" t="s">
        <v>56</v>
      </c>
      <c r="G32" s="49" t="s">
        <v>56</v>
      </c>
      <c r="H32" s="49" t="s">
        <v>56</v>
      </c>
      <c r="I32" s="49" t="s">
        <v>56</v>
      </c>
      <c r="J32" s="49" t="s">
        <v>56</v>
      </c>
      <c r="K32" s="49" t="s">
        <v>56</v>
      </c>
      <c r="L32" s="49" t="s">
        <v>56</v>
      </c>
      <c r="M32" s="49" t="s">
        <v>56</v>
      </c>
      <c r="N32" s="49" t="s">
        <v>56</v>
      </c>
      <c r="O32" s="49" t="s">
        <v>56</v>
      </c>
      <c r="P32" s="49" t="s">
        <v>56</v>
      </c>
      <c r="Q32" s="49" t="s">
        <v>56</v>
      </c>
      <c r="R32" s="49" t="s">
        <v>56</v>
      </c>
      <c r="S32" s="49" t="s">
        <v>56</v>
      </c>
      <c r="T32" s="49" t="s">
        <v>56</v>
      </c>
      <c r="U32" s="49" t="s">
        <v>56</v>
      </c>
      <c r="V32" s="49" t="s">
        <v>56</v>
      </c>
      <c r="W32" s="49" t="s">
        <v>56</v>
      </c>
      <c r="X32" s="49" t="s">
        <v>56</v>
      </c>
      <c r="Y32" s="49" t="s">
        <v>56</v>
      </c>
      <c r="Z32" s="49" t="s">
        <v>56</v>
      </c>
      <c r="AA32" s="49" t="s">
        <v>56</v>
      </c>
      <c r="AB32" s="49" t="s">
        <v>56</v>
      </c>
      <c r="AC32" s="49" t="s">
        <v>56</v>
      </c>
      <c r="AD32" s="49" t="s">
        <v>56</v>
      </c>
      <c r="AE32" s="49" t="s">
        <v>56</v>
      </c>
      <c r="AF32" s="49" t="s">
        <v>56</v>
      </c>
      <c r="AG32" s="49" t="s">
        <v>56</v>
      </c>
      <c r="AH32" s="49" t="s">
        <v>56</v>
      </c>
      <c r="AI32" s="49" t="s">
        <v>56</v>
      </c>
      <c r="AJ32" s="49" t="s">
        <v>56</v>
      </c>
      <c r="AK32" s="45">
        <f t="shared" si="23"/>
        <v>480</v>
      </c>
      <c r="AL32" s="40">
        <f t="shared" si="24"/>
        <v>15</v>
      </c>
      <c r="AM32" s="44">
        <f t="shared" si="22"/>
        <v>465</v>
      </c>
      <c r="AN32" s="46">
        <f t="shared" si="25"/>
        <v>0</v>
      </c>
    </row>
    <row r="33" spans="1:40" ht="28.5" customHeight="1" x14ac:dyDescent="0.25">
      <c r="A33" s="111"/>
      <c r="B33" s="107"/>
      <c r="C33" s="109"/>
      <c r="D33" s="107"/>
      <c r="E33" s="49" t="s">
        <v>56</v>
      </c>
      <c r="F33" s="49" t="s">
        <v>56</v>
      </c>
      <c r="G33" s="49" t="s">
        <v>56</v>
      </c>
      <c r="H33" s="49" t="s">
        <v>56</v>
      </c>
      <c r="I33" s="49" t="s">
        <v>56</v>
      </c>
      <c r="J33" s="49" t="s">
        <v>56</v>
      </c>
      <c r="K33" s="49" t="s">
        <v>56</v>
      </c>
      <c r="L33" s="49" t="s">
        <v>56</v>
      </c>
      <c r="M33" s="49" t="s">
        <v>56</v>
      </c>
      <c r="N33" s="49" t="s">
        <v>56</v>
      </c>
      <c r="O33" s="49" t="s">
        <v>56</v>
      </c>
      <c r="P33" s="49" t="s">
        <v>56</v>
      </c>
      <c r="Q33" s="49" t="s">
        <v>56</v>
      </c>
      <c r="R33" s="49" t="s">
        <v>56</v>
      </c>
      <c r="S33" s="49" t="s">
        <v>56</v>
      </c>
      <c r="T33" s="49" t="s">
        <v>56</v>
      </c>
      <c r="U33" s="49" t="s">
        <v>56</v>
      </c>
      <c r="V33" s="49" t="s">
        <v>56</v>
      </c>
      <c r="W33" s="49" t="s">
        <v>56</v>
      </c>
      <c r="X33" s="49" t="s">
        <v>56</v>
      </c>
      <c r="Y33" s="49" t="s">
        <v>56</v>
      </c>
      <c r="Z33" s="49" t="s">
        <v>56</v>
      </c>
      <c r="AA33" s="49" t="s">
        <v>56</v>
      </c>
      <c r="AB33" s="49" t="s">
        <v>56</v>
      </c>
      <c r="AC33" s="49" t="s">
        <v>56</v>
      </c>
      <c r="AD33" s="49" t="s">
        <v>56</v>
      </c>
      <c r="AE33" s="49" t="s">
        <v>56</v>
      </c>
      <c r="AF33" s="49" t="s">
        <v>56</v>
      </c>
      <c r="AG33" s="49" t="s">
        <v>56</v>
      </c>
      <c r="AH33" s="49" t="s">
        <v>56</v>
      </c>
      <c r="AI33" s="49" t="s">
        <v>56</v>
      </c>
      <c r="AJ33" s="49" t="s">
        <v>56</v>
      </c>
      <c r="AK33" s="45">
        <f t="shared" si="23"/>
        <v>480</v>
      </c>
      <c r="AL33" s="40">
        <f t="shared" si="24"/>
        <v>0</v>
      </c>
      <c r="AM33" s="44">
        <f t="shared" si="22"/>
        <v>480</v>
      </c>
      <c r="AN33" s="46">
        <f t="shared" si="25"/>
        <v>0</v>
      </c>
    </row>
    <row r="34" spans="1:40" ht="28.5" customHeight="1" x14ac:dyDescent="0.25">
      <c r="A34" s="40">
        <v>9</v>
      </c>
      <c r="B34" s="53" t="s">
        <v>68</v>
      </c>
      <c r="C34" s="37" t="s">
        <v>2</v>
      </c>
      <c r="D34" s="54"/>
      <c r="E34" s="41" t="s">
        <v>9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5">
        <f t="shared" si="23"/>
        <v>15</v>
      </c>
      <c r="AL34" s="40">
        <f t="shared" si="24"/>
        <v>15</v>
      </c>
      <c r="AM34" s="44">
        <f t="shared" si="22"/>
        <v>0</v>
      </c>
      <c r="AN34" s="46">
        <f t="shared" si="25"/>
        <v>0</v>
      </c>
    </row>
  </sheetData>
  <mergeCells count="28">
    <mergeCell ref="A3:D3"/>
    <mergeCell ref="E3:AJ3"/>
    <mergeCell ref="E1:H1"/>
    <mergeCell ref="I1:L1"/>
    <mergeCell ref="M1:P1"/>
    <mergeCell ref="Q1:T1"/>
    <mergeCell ref="U1:X1"/>
    <mergeCell ref="Y1:AB1"/>
    <mergeCell ref="AC1:AF1"/>
    <mergeCell ref="AG1:AJ1"/>
    <mergeCell ref="Y23:AB23"/>
    <mergeCell ref="AC23:AF23"/>
    <mergeCell ref="AG23:AJ23"/>
    <mergeCell ref="A25:D25"/>
    <mergeCell ref="E25:AJ25"/>
    <mergeCell ref="E23:H23"/>
    <mergeCell ref="I23:L23"/>
    <mergeCell ref="M23:P23"/>
    <mergeCell ref="Q23:T23"/>
    <mergeCell ref="U23:X23"/>
    <mergeCell ref="B32:B33"/>
    <mergeCell ref="C32:C33"/>
    <mergeCell ref="A32:A33"/>
    <mergeCell ref="D32:D33"/>
    <mergeCell ref="D16:D20"/>
    <mergeCell ref="C16:C20"/>
    <mergeCell ref="B16:B20"/>
    <mergeCell ref="A16:A20"/>
  </mergeCells>
  <pageMargins left="0.25" right="0.25" top="0.75" bottom="0.75" header="0.3" footer="0.3"/>
  <pageSetup paperSize="9" scale="6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workbookViewId="0">
      <selection activeCell="N15" sqref="N15"/>
    </sheetView>
  </sheetViews>
  <sheetFormatPr defaultRowHeight="15" x14ac:dyDescent="0.25"/>
  <cols>
    <col min="1" max="1" width="4.85546875" customWidth="1"/>
    <col min="2" max="2" width="22.140625" customWidth="1"/>
    <col min="3" max="3" width="17.5703125" customWidth="1"/>
    <col min="4" max="4" width="23.7109375" customWidth="1"/>
    <col min="5" max="36" width="2.7109375" customWidth="1"/>
    <col min="38" max="38" width="11.7109375" customWidth="1"/>
    <col min="39" max="39" width="10.5703125" customWidth="1"/>
  </cols>
  <sheetData>
    <row r="1" spans="1:39" ht="15.75" thickBot="1" x14ac:dyDescent="0.3">
      <c r="E1" s="119" t="s">
        <v>32</v>
      </c>
      <c r="F1" s="119"/>
      <c r="G1" s="119"/>
      <c r="H1" s="119"/>
      <c r="I1" s="119" t="s">
        <v>33</v>
      </c>
      <c r="J1" s="119"/>
      <c r="K1" s="119"/>
      <c r="L1" s="119"/>
      <c r="M1" s="119" t="s">
        <v>34</v>
      </c>
      <c r="N1" s="119"/>
      <c r="O1" s="119"/>
      <c r="P1" s="119"/>
      <c r="Q1" s="119" t="s">
        <v>35</v>
      </c>
      <c r="R1" s="119"/>
      <c r="S1" s="119"/>
      <c r="T1" s="119"/>
      <c r="U1" s="119" t="s">
        <v>36</v>
      </c>
      <c r="V1" s="119"/>
      <c r="W1" s="119"/>
      <c r="X1" s="119"/>
      <c r="Y1" s="119" t="s">
        <v>37</v>
      </c>
      <c r="Z1" s="119"/>
      <c r="AA1" s="119"/>
      <c r="AB1" s="119"/>
      <c r="AC1" s="119" t="s">
        <v>38</v>
      </c>
      <c r="AD1" s="119"/>
      <c r="AE1" s="119"/>
      <c r="AF1" s="119"/>
      <c r="AG1" s="119" t="s">
        <v>39</v>
      </c>
      <c r="AH1" s="119"/>
      <c r="AI1" s="119"/>
      <c r="AJ1" s="119"/>
    </row>
    <row r="2" spans="1:39" x14ac:dyDescent="0.25">
      <c r="A2" s="1" t="s">
        <v>8</v>
      </c>
      <c r="B2" s="7" t="s">
        <v>4</v>
      </c>
      <c r="C2" s="7" t="s">
        <v>5</v>
      </c>
      <c r="D2" s="7" t="s">
        <v>3</v>
      </c>
      <c r="E2" s="8">
        <v>15</v>
      </c>
      <c r="F2" s="8">
        <v>15</v>
      </c>
      <c r="G2" s="8">
        <v>15</v>
      </c>
      <c r="H2" s="8">
        <v>15</v>
      </c>
      <c r="I2" s="6">
        <v>15</v>
      </c>
      <c r="J2" s="6">
        <v>15</v>
      </c>
      <c r="K2" s="6">
        <v>15</v>
      </c>
      <c r="L2" s="6">
        <v>15</v>
      </c>
      <c r="M2" s="8">
        <v>15</v>
      </c>
      <c r="N2" s="8">
        <v>15</v>
      </c>
      <c r="O2" s="8">
        <v>15</v>
      </c>
      <c r="P2" s="8">
        <v>15</v>
      </c>
      <c r="Q2" s="6">
        <v>15</v>
      </c>
      <c r="R2" s="6">
        <v>15</v>
      </c>
      <c r="S2" s="6">
        <v>15</v>
      </c>
      <c r="T2" s="6">
        <v>15</v>
      </c>
      <c r="U2" s="8">
        <v>15</v>
      </c>
      <c r="V2" s="8">
        <v>15</v>
      </c>
      <c r="W2" s="8">
        <v>15</v>
      </c>
      <c r="X2" s="8">
        <v>15</v>
      </c>
      <c r="Y2" s="6">
        <v>15</v>
      </c>
      <c r="Z2" s="6">
        <v>15</v>
      </c>
      <c r="AA2" s="6">
        <v>15</v>
      </c>
      <c r="AB2" s="6">
        <v>15</v>
      </c>
      <c r="AC2" s="8">
        <v>15</v>
      </c>
      <c r="AD2" s="8">
        <v>15</v>
      </c>
      <c r="AE2" s="8">
        <v>15</v>
      </c>
      <c r="AF2" s="8">
        <v>15</v>
      </c>
      <c r="AG2" s="6">
        <v>15</v>
      </c>
      <c r="AH2" s="6">
        <v>15</v>
      </c>
      <c r="AI2" s="6">
        <v>15</v>
      </c>
      <c r="AJ2" s="10">
        <v>15</v>
      </c>
      <c r="AK2" s="12" t="s">
        <v>0</v>
      </c>
      <c r="AL2" s="2" t="s">
        <v>30</v>
      </c>
      <c r="AM2" s="5" t="s">
        <v>31</v>
      </c>
    </row>
    <row r="3" spans="1:39" ht="20.25" customHeight="1" x14ac:dyDescent="0.25">
      <c r="A3" s="125" t="s">
        <v>40</v>
      </c>
      <c r="B3" s="125"/>
      <c r="C3" s="125"/>
      <c r="D3" s="126"/>
      <c r="E3" s="127" t="s">
        <v>13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9"/>
      <c r="AK3" s="4">
        <f>SUM(AK4:AK11)</f>
        <v>0</v>
      </c>
      <c r="AL3" s="3">
        <f>SUM(AL4:AL11)</f>
        <v>0</v>
      </c>
      <c r="AM3" s="11">
        <f>SUM(AM4:AM11)</f>
        <v>0</v>
      </c>
    </row>
    <row r="4" spans="1:39" ht="28.5" customHeight="1" x14ac:dyDescent="0.25">
      <c r="A4" s="9"/>
      <c r="B4" s="23"/>
      <c r="C4" s="24"/>
      <c r="D4" s="2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25"/>
      <c r="AL4" s="9"/>
      <c r="AM4" s="22"/>
    </row>
    <row r="5" spans="1:39" ht="28.5" customHeight="1" x14ac:dyDescent="0.25">
      <c r="A5" s="9"/>
      <c r="B5" s="23"/>
      <c r="C5" s="24"/>
      <c r="D5" s="2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25"/>
      <c r="AL5" s="9"/>
      <c r="AM5" s="22"/>
    </row>
    <row r="6" spans="1:39" ht="28.5" customHeight="1" x14ac:dyDescent="0.25">
      <c r="A6" s="9"/>
      <c r="B6" s="23"/>
      <c r="C6" s="24"/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25"/>
      <c r="AL6" s="9"/>
      <c r="AM6" s="22"/>
    </row>
    <row r="7" spans="1:39" ht="28.5" customHeight="1" x14ac:dyDescent="0.25">
      <c r="A7" s="9"/>
      <c r="B7" s="23"/>
      <c r="C7" s="24"/>
      <c r="D7" s="2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3"/>
      <c r="AK7" s="25"/>
      <c r="AL7" s="9"/>
      <c r="AM7" s="22"/>
    </row>
    <row r="8" spans="1:39" ht="28.5" customHeight="1" x14ac:dyDescent="0.25">
      <c r="A8" s="9"/>
      <c r="B8" s="23"/>
      <c r="C8" s="24"/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3"/>
      <c r="AK8" s="25"/>
      <c r="AL8" s="9"/>
      <c r="AM8" s="22"/>
    </row>
    <row r="9" spans="1:39" ht="28.5" customHeight="1" x14ac:dyDescent="0.25">
      <c r="A9" s="9"/>
      <c r="B9" s="23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3"/>
      <c r="AK9" s="25"/>
      <c r="AL9" s="9"/>
      <c r="AM9" s="22"/>
    </row>
    <row r="10" spans="1:39" ht="28.5" customHeight="1" x14ac:dyDescent="0.25">
      <c r="A10" s="9"/>
      <c r="B10" s="23"/>
      <c r="C10" s="24"/>
      <c r="D10" s="2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3"/>
      <c r="AK10" s="25"/>
      <c r="AL10" s="9"/>
      <c r="AM10" s="22"/>
    </row>
    <row r="11" spans="1:39" ht="28.5" customHeight="1" x14ac:dyDescent="0.25">
      <c r="A11" s="9"/>
      <c r="B11" s="23"/>
      <c r="C11" s="24"/>
      <c r="D11" s="2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3"/>
      <c r="AK11" s="25"/>
      <c r="AL11" s="9"/>
      <c r="AM11" s="22"/>
    </row>
    <row r="12" spans="1:39" ht="28.5" customHeight="1" x14ac:dyDescent="0.25">
      <c r="A12" s="9"/>
      <c r="B12" s="23"/>
      <c r="C12" s="24"/>
      <c r="D12" s="2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3"/>
      <c r="AK12" s="25"/>
      <c r="AL12" s="9"/>
      <c r="AM12" s="22"/>
    </row>
    <row r="13" spans="1:39" ht="28.5" customHeight="1" x14ac:dyDescent="0.25">
      <c r="A13" s="9"/>
      <c r="B13" s="23"/>
      <c r="C13" s="24"/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3"/>
      <c r="AK13" s="25"/>
      <c r="AL13" s="9"/>
      <c r="AM13" s="22"/>
    </row>
    <row r="14" spans="1:39" ht="28.5" customHeight="1" x14ac:dyDescent="0.25">
      <c r="A14" s="9"/>
      <c r="B14" s="23"/>
      <c r="C14" s="24"/>
      <c r="D14" s="2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3"/>
      <c r="AK14" s="25"/>
      <c r="AL14" s="9"/>
      <c r="AM14" s="22"/>
    </row>
    <row r="15" spans="1:39" ht="28.5" customHeight="1" x14ac:dyDescent="0.25">
      <c r="A15" s="9"/>
      <c r="B15" s="23"/>
      <c r="C15" s="24"/>
      <c r="D15" s="2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3"/>
      <c r="AK15" s="25"/>
      <c r="AL15" s="9"/>
      <c r="AM15" s="22"/>
    </row>
    <row r="16" spans="1:39" ht="28.5" customHeight="1" x14ac:dyDescent="0.25">
      <c r="A16" s="9"/>
      <c r="B16" s="23"/>
      <c r="C16" s="24"/>
      <c r="D16" s="2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3"/>
      <c r="AK16" s="25"/>
      <c r="AL16" s="9"/>
      <c r="AM16" s="22"/>
    </row>
    <row r="17" spans="1:39" ht="28.5" customHeight="1" x14ac:dyDescent="0.25">
      <c r="A17" s="9"/>
      <c r="B17" s="23"/>
      <c r="C17" s="24"/>
      <c r="D17" s="2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3"/>
      <c r="AK17" s="25"/>
      <c r="AL17" s="9"/>
      <c r="AM17" s="22"/>
    </row>
    <row r="18" spans="1:39" ht="28.5" customHeight="1" x14ac:dyDescent="0.25">
      <c r="A18" s="9"/>
      <c r="B18" s="23"/>
      <c r="C18" s="24"/>
      <c r="D18" s="2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3"/>
      <c r="AK18" s="25"/>
      <c r="AL18" s="9"/>
      <c r="AM18" s="22"/>
    </row>
    <row r="19" spans="1:39" ht="28.5" customHeight="1" x14ac:dyDescent="0.25">
      <c r="A19" s="9"/>
      <c r="B19" s="23"/>
      <c r="C19" s="24"/>
      <c r="D19" s="2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3"/>
      <c r="AK19" s="25"/>
      <c r="AL19" s="9"/>
      <c r="AM19" s="22"/>
    </row>
    <row r="20" spans="1:39" ht="28.5" customHeight="1" x14ac:dyDescent="0.25">
      <c r="A20" s="9"/>
      <c r="B20" s="23"/>
      <c r="C20" s="24"/>
      <c r="D20" s="2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3"/>
      <c r="AK20" s="25"/>
      <c r="AL20" s="9"/>
      <c r="AM20" s="22"/>
    </row>
    <row r="21" spans="1:39" ht="28.5" customHeight="1" x14ac:dyDescent="0.25">
      <c r="A21" s="9"/>
      <c r="B21" s="23"/>
      <c r="C21" s="24"/>
      <c r="D21" s="2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3"/>
      <c r="AK21" s="25"/>
      <c r="AL21" s="9"/>
      <c r="AM21" s="22"/>
    </row>
    <row r="22" spans="1:39" ht="28.5" customHeight="1" x14ac:dyDescent="0.25">
      <c r="A22" s="9"/>
      <c r="B22" s="23"/>
      <c r="C22" s="24"/>
      <c r="D22" s="2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3"/>
      <c r="AK22" s="25"/>
      <c r="AL22" s="9"/>
      <c r="AM22" s="22"/>
    </row>
    <row r="23" spans="1:39" ht="28.5" customHeight="1" x14ac:dyDescent="0.25">
      <c r="A23" s="9"/>
      <c r="B23" s="23"/>
      <c r="C23" s="24"/>
      <c r="D23" s="2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3"/>
      <c r="AK23" s="25"/>
      <c r="AL23" s="9"/>
      <c r="AM23" s="22"/>
    </row>
  </sheetData>
  <mergeCells count="10">
    <mergeCell ref="AC1:AF1"/>
    <mergeCell ref="AG1:AJ1"/>
    <mergeCell ref="A3:D3"/>
    <mergeCell ref="E3:AJ3"/>
    <mergeCell ref="E1:H1"/>
    <mergeCell ref="I1:L1"/>
    <mergeCell ref="M1:P1"/>
    <mergeCell ref="Q1:T1"/>
    <mergeCell ref="U1:X1"/>
    <mergeCell ref="Y1:AB1"/>
  </mergeCells>
  <pageMargins left="0.25" right="0.25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D9" sqref="D9"/>
    </sheetView>
  </sheetViews>
  <sheetFormatPr defaultColWidth="9.140625" defaultRowHeight="15" x14ac:dyDescent="0.25"/>
  <cols>
    <col min="1" max="1" width="42.140625" style="16" customWidth="1"/>
    <col min="2" max="2" width="16.140625" style="16" customWidth="1"/>
    <col min="3" max="3" width="6" style="16" customWidth="1"/>
    <col min="4" max="4" width="15.140625" style="16" customWidth="1"/>
    <col min="5" max="5" width="6" style="16" customWidth="1"/>
    <col min="6" max="6" width="15.140625" style="16" customWidth="1"/>
    <col min="7" max="7" width="6" style="16" customWidth="1"/>
    <col min="8" max="8" width="15.140625" style="16" customWidth="1"/>
    <col min="9" max="9" width="6" style="16" customWidth="1"/>
    <col min="10" max="10" width="15.140625" style="16" customWidth="1"/>
    <col min="11" max="11" width="6" style="16" customWidth="1"/>
    <col min="12" max="12" width="15.140625" style="16" customWidth="1"/>
    <col min="13" max="13" width="6" style="16" customWidth="1"/>
    <col min="14" max="14" width="15.140625" style="16" customWidth="1"/>
    <col min="15" max="15" width="6" style="16" customWidth="1"/>
    <col min="16" max="16" width="15.140625" style="16" customWidth="1"/>
    <col min="17" max="16384" width="9.140625" style="16"/>
  </cols>
  <sheetData>
    <row r="1" spans="1:18" x14ac:dyDescent="0.25">
      <c r="A1" s="14" t="s">
        <v>15</v>
      </c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ht="16.5" customHeight="1" x14ac:dyDescent="0.25">
      <c r="A2" s="14" t="s">
        <v>16</v>
      </c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ht="33" customHeight="1" x14ac:dyDescent="0.25">
      <c r="A3" s="17" t="s">
        <v>20</v>
      </c>
      <c r="B3" s="18" t="s">
        <v>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ht="34.5" customHeight="1" x14ac:dyDescent="0.25">
      <c r="A4" s="15" t="s">
        <v>14</v>
      </c>
      <c r="B4" s="18" t="s">
        <v>19</v>
      </c>
      <c r="C4" s="15"/>
      <c r="D4" s="19" t="s">
        <v>21</v>
      </c>
      <c r="E4" s="15"/>
      <c r="F4" s="18" t="s">
        <v>23</v>
      </c>
      <c r="G4" s="15"/>
      <c r="I4" s="15"/>
      <c r="J4" s="15"/>
      <c r="K4" s="15"/>
      <c r="L4" s="19" t="s">
        <v>25</v>
      </c>
      <c r="M4" s="15"/>
      <c r="N4" s="18" t="s">
        <v>27</v>
      </c>
      <c r="O4" s="20"/>
      <c r="P4" s="18" t="s">
        <v>26</v>
      </c>
    </row>
    <row r="5" spans="1:18" ht="34.5" customHeight="1" x14ac:dyDescent="0.25">
      <c r="A5" s="15" t="s">
        <v>28</v>
      </c>
      <c r="B5" s="18" t="s">
        <v>19</v>
      </c>
      <c r="C5" s="1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</row>
    <row r="6" spans="1:18" ht="34.5" customHeight="1" x14ac:dyDescent="0.25">
      <c r="A6" s="15" t="s">
        <v>29</v>
      </c>
      <c r="B6" s="20"/>
      <c r="C6" s="15"/>
      <c r="D6" s="20"/>
      <c r="E6" s="20"/>
      <c r="F6" s="20"/>
      <c r="G6" s="20"/>
      <c r="H6" s="19" t="s">
        <v>24</v>
      </c>
      <c r="I6" s="20"/>
      <c r="J6" s="20"/>
      <c r="K6" s="20"/>
      <c r="L6" s="20"/>
      <c r="M6" s="20"/>
      <c r="N6" s="20"/>
      <c r="O6" s="20"/>
      <c r="P6" s="20"/>
      <c r="Q6" s="21"/>
      <c r="R6" s="21"/>
    </row>
    <row r="7" spans="1:18" ht="34.5" customHeight="1" x14ac:dyDescent="0.25">
      <c r="A7" s="15" t="s">
        <v>2</v>
      </c>
      <c r="B7" s="18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8" ht="34.5" customHeight="1" x14ac:dyDescent="0.25">
      <c r="A8" s="15" t="s">
        <v>22</v>
      </c>
      <c r="B8" s="15"/>
      <c r="C8" s="15"/>
      <c r="D8" s="15"/>
      <c r="E8" s="15"/>
      <c r="F8" s="15"/>
      <c r="G8" s="15"/>
      <c r="H8" s="19" t="s">
        <v>24</v>
      </c>
      <c r="I8" s="15"/>
      <c r="J8" s="15"/>
      <c r="K8" s="15"/>
      <c r="L8" s="15"/>
      <c r="M8" s="15"/>
      <c r="N8" s="15"/>
      <c r="O8" s="15"/>
      <c r="P8" s="15"/>
    </row>
    <row r="9" spans="1:18" ht="34.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8" ht="34.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8" ht="34.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8" ht="34.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pageMargins left="0.25" right="0.25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КАРТИРОВАНИЕ</vt:lpstr>
      <vt:lpstr>Лист1</vt:lpstr>
      <vt:lpstr>Матрица процесса заседания</vt:lpstr>
      <vt:lpstr>Вертикальная развертка</vt:lpstr>
      <vt:lpstr>Для печати подпроцесса</vt:lpstr>
      <vt:lpstr>Картирование общее "иное"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2021-06-16T07:05:02Z</dcterms:modified>
</cp:coreProperties>
</file>