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172" activeTab="0"/>
  </bookViews>
  <sheets>
    <sheet name="Лист1" sheetId="1" r:id="rId1"/>
  </sheets>
  <definedNames>
    <definedName name="_xlnm.Print_Area" localSheetId="0">'Лист1'!$A$1:$B$79</definedName>
  </definedNames>
  <calcPr fullCalcOnLoad="1"/>
</workbook>
</file>

<file path=xl/sharedStrings.xml><?xml version="1.0" encoding="utf-8"?>
<sst xmlns="http://schemas.openxmlformats.org/spreadsheetml/2006/main" count="78" uniqueCount="56">
  <si>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</si>
  <si>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</si>
  <si>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</si>
  <si>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</si>
  <si>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</si>
  <si>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</si>
  <si>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Организация и осуществление мероприятий по регулированию численности безнадзорных животных </t>
  </si>
  <si>
    <t xml:space="preserve">     -  за счет средств республиканского бюджета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</si>
  <si>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</si>
  <si>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</si>
  <si>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</si>
  <si>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</si>
  <si>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</si>
  <si>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</si>
  <si>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</si>
  <si>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</si>
  <si>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</si>
  <si>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</si>
  <si>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</si>
  <si>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</si>
  <si>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</si>
  <si>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</si>
  <si>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</si>
  <si>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</si>
  <si>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</si>
  <si>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</si>
  <si>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</si>
  <si>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</si>
  <si>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</si>
  <si>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</si>
  <si>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</si>
  <si>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</si>
  <si>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</si>
  <si>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</si>
  <si>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</si>
  <si>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</si>
  <si>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Строительство третьего транспортного полукольца г. Чебоксары</t>
  </si>
  <si>
    <t>Обеспечение перевозок пассажиров автомобильным транспортом</t>
  </si>
  <si>
    <t>Обеспечение перевозок пассажиров наземным электрическим транспортом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</si>
  <si>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</si>
  <si>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>Внедрение интеллектуальных транспортных систем, предусматривающих автоматизацию процессов управления дорожным движением</t>
  </si>
  <si>
    <t>Поощрение победителей архитектурно-градостроительного конкурса на лучший эскиз-концепцию архитектурно-планировочного решения</t>
  </si>
  <si>
    <t>Муниципальная программа "Формирование современной городской среды на территории Чувашской Республики"</t>
  </si>
  <si>
    <t>Создание памятных (мемориальных) объектов и объектов городской скульптуры</t>
  </si>
  <si>
    <t>Реализация проектов развития общественной инфраструктуры, основанных на местных инициативах</t>
  </si>
  <si>
    <t>Муниципальная программа "Обеспечение граждан в городе Чебоксары доступным и комфортным жильем"</t>
  </si>
  <si>
    <t>Магистральная дорога районного значения N 2 в границах микрорайонов N 4 и 5 жилого района "Новый город" г.Чебоксары</t>
  </si>
  <si>
    <t>Строительство дороги N 2 в I очереди 7 микрорайона центральной части г. Чебоксары</t>
  </si>
  <si>
    <t>Строительство дорог (I, II этапы) в микрорайоне "Олимп" по ул. З. Яковлевой, 58 г. Чебоксары</t>
  </si>
  <si>
    <t>Строительство автодорог по улицам №1,2,3,4,5 в микрорайоне "Университетский-2" СЗР г. Чебоксары</t>
  </si>
  <si>
    <t>Строительство автомобильной дороги по ул. А.Асламаса в 14 мкр г.Чебоксары</t>
  </si>
  <si>
    <t>Расшифровка плановых назначений по разделу                                                           "Национальная экономика" на 01.10.2021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</si>
  <si>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</si>
  <si>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Разработка проектной и рабочей документации на капитальный ремонт или реконструкцию нежилых помещений</t>
  </si>
  <si>
    <t>Муниципальная программа "Развитие потенциала муниципального управления"</t>
  </si>
  <si>
    <t>Поощрение победителей регионального этапа Всероссийского конкурса "Лучшая муниципальная практика"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</si>
</sst>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8"/>
      <color indexed="8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" fontId="48" fillId="27" borderId="1">
      <alignment horizontal="right" shrinkToFit="1"/>
      <protection/>
    </xf>
    <xf numFmtId="0" fontId="49" fillId="0" borderId="2">
      <alignment horizontal="left" vertical="top" wrapText="1"/>
      <protection/>
    </xf>
    <xf numFmtId="176" fontId="50" fillId="28" borderId="3">
      <alignment horizontal="right" vertical="top" shrinkToFit="1"/>
      <protection/>
    </xf>
    <xf numFmtId="176" fontId="50" fillId="29" borderId="3">
      <alignment horizontal="right" vertical="top" shrinkToFit="1"/>
      <protection/>
    </xf>
    <xf numFmtId="176" fontId="50" fillId="28" borderId="4">
      <alignment horizontal="right" vertical="top" shrinkToFit="1"/>
      <protection/>
    </xf>
    <xf numFmtId="176" fontId="50" fillId="29" borderId="4">
      <alignment horizontal="right" vertical="top" shrinkToFit="1"/>
      <protection/>
    </xf>
    <xf numFmtId="0" fontId="49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30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30" borderId="5">
      <alignment/>
      <protection/>
    </xf>
    <xf numFmtId="0" fontId="49" fillId="0" borderId="4">
      <alignment horizontal="center" vertical="center" wrapText="1"/>
      <protection/>
    </xf>
    <xf numFmtId="0" fontId="49" fillId="30" borderId="3">
      <alignment/>
      <protection/>
    </xf>
    <xf numFmtId="0" fontId="49" fillId="30" borderId="0">
      <alignment shrinkToFit="1"/>
      <protection/>
    </xf>
    <xf numFmtId="0" fontId="50" fillId="0" borderId="3">
      <alignment horizontal="right"/>
      <protection/>
    </xf>
    <xf numFmtId="4" fontId="50" fillId="28" borderId="3">
      <alignment horizontal="right" vertical="top" shrinkToFit="1"/>
      <protection/>
    </xf>
    <xf numFmtId="4" fontId="50" fillId="29" borderId="3">
      <alignment horizontal="right" vertical="top" shrinkToFit="1"/>
      <protection/>
    </xf>
    <xf numFmtId="0" fontId="49" fillId="0" borderId="0">
      <alignment horizontal="left" wrapText="1"/>
      <protection/>
    </xf>
    <xf numFmtId="0" fontId="50" fillId="0" borderId="4">
      <alignment vertical="top" wrapText="1"/>
      <protection/>
    </xf>
    <xf numFmtId="49" fontId="49" fillId="0" borderId="4">
      <alignment horizontal="center" vertical="top" shrinkToFit="1"/>
      <protection/>
    </xf>
    <xf numFmtId="4" fontId="50" fillId="28" borderId="4">
      <alignment horizontal="right" vertical="top" shrinkToFit="1"/>
      <protection/>
    </xf>
    <xf numFmtId="4" fontId="50" fillId="29" borderId="4">
      <alignment horizontal="right" vertical="top" shrinkToFit="1"/>
      <protection/>
    </xf>
    <xf numFmtId="0" fontId="49" fillId="30" borderId="6">
      <alignment/>
      <protection/>
    </xf>
    <xf numFmtId="0" fontId="49" fillId="30" borderId="6">
      <alignment horizontal="center"/>
      <protection/>
    </xf>
    <xf numFmtId="4" fontId="50" fillId="0" borderId="4">
      <alignment horizontal="right" vertical="top" shrinkToFit="1"/>
      <protection/>
    </xf>
    <xf numFmtId="49" fontId="49" fillId="0" borderId="4">
      <alignment horizontal="left" vertical="top" wrapText="1" indent="2"/>
      <protection/>
    </xf>
    <xf numFmtId="4" fontId="49" fillId="0" borderId="4">
      <alignment horizontal="right" vertical="top" shrinkToFit="1"/>
      <protection/>
    </xf>
    <xf numFmtId="0" fontId="49" fillId="30" borderId="6">
      <alignment shrinkToFit="1"/>
      <protection/>
    </xf>
    <xf numFmtId="0" fontId="49" fillId="30" borderId="3">
      <alignment horizontal="center"/>
      <protection/>
    </xf>
    <xf numFmtId="0" fontId="50" fillId="0" borderId="4">
      <alignment vertical="top" wrapText="1"/>
      <protection/>
    </xf>
    <xf numFmtId="0" fontId="50" fillId="0" borderId="4">
      <alignment vertical="top" wrapText="1"/>
      <protection/>
    </xf>
    <xf numFmtId="4" fontId="50" fillId="29" borderId="4">
      <alignment horizontal="right" vertical="top" shrinkToFit="1"/>
      <protection/>
    </xf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52" fillId="37" borderId="7" applyNumberFormat="0" applyAlignment="0" applyProtection="0"/>
    <xf numFmtId="0" fontId="53" fillId="37" borderId="7" applyNumberFormat="0" applyAlignment="0" applyProtection="0"/>
    <xf numFmtId="0" fontId="54" fillId="38" borderId="8" applyNumberFormat="0" applyAlignment="0" applyProtection="0"/>
    <xf numFmtId="0" fontId="55" fillId="38" borderId="8" applyNumberFormat="0" applyAlignment="0" applyProtection="0"/>
    <xf numFmtId="0" fontId="56" fillId="38" borderId="7" applyNumberFormat="0" applyAlignment="0" applyProtection="0"/>
    <xf numFmtId="0" fontId="57" fillId="38" borderId="7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12" applyNumberFormat="0" applyFill="0" applyAlignment="0" applyProtection="0"/>
    <xf numFmtId="0" fontId="63" fillId="39" borderId="13" applyNumberFormat="0" applyAlignment="0" applyProtection="0"/>
    <xf numFmtId="0" fontId="64" fillId="39" borderId="13" applyNumberFormat="0" applyAlignment="0" applyProtection="0"/>
    <xf numFmtId="0" fontId="65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67" fillId="40" borderId="0" applyNumberFormat="0" applyBorder="0" applyAlignment="0" applyProtection="0"/>
    <xf numFmtId="0" fontId="3" fillId="41" borderId="0">
      <alignment/>
      <protection/>
    </xf>
    <xf numFmtId="0" fontId="12" fillId="0" borderId="0">
      <alignment/>
      <protection/>
    </xf>
    <xf numFmtId="0" fontId="68" fillId="42" borderId="0" applyNumberFormat="0" applyBorder="0" applyAlignment="0" applyProtection="0"/>
    <xf numFmtId="0" fontId="69" fillId="4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43" borderId="14" applyNumberFormat="0" applyFont="0" applyAlignment="0" applyProtection="0"/>
    <xf numFmtId="0" fontId="4" fillId="43" borderId="14" applyNumberFormat="0" applyFont="0" applyAlignment="0" applyProtection="0"/>
    <xf numFmtId="0" fontId="45" fillId="43" borderId="14" applyNumberFormat="0" applyFon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76" fillId="44" borderId="0" applyNumberFormat="0" applyBorder="0" applyAlignment="0" applyProtection="0"/>
    <xf numFmtId="0" fontId="77" fillId="4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justify" vertical="top" wrapText="1"/>
    </xf>
    <xf numFmtId="0" fontId="6" fillId="0" borderId="16" xfId="0" applyNumberFormat="1" applyFont="1" applyFill="1" applyBorder="1" applyAlignment="1">
      <alignment horizontal="justify" vertical="top" wrapText="1"/>
    </xf>
    <xf numFmtId="0" fontId="7" fillId="0" borderId="16" xfId="0" applyNumberFormat="1" applyFont="1" applyFill="1" applyBorder="1" applyAlignment="1">
      <alignment horizontal="justify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justify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0" fontId="78" fillId="0" borderId="16" xfId="0" applyNumberFormat="1" applyFont="1" applyFill="1" applyBorder="1" applyAlignment="1">
      <alignment horizontal="justify" vertical="top" wrapText="1"/>
    </xf>
    <xf numFmtId="49" fontId="7" fillId="0" borderId="16" xfId="0" applyNumberFormat="1" applyFont="1" applyFill="1" applyBorder="1" applyAlignment="1" quotePrefix="1">
      <alignment horizontal="justify" vertical="top" wrapText="1"/>
    </xf>
    <xf numFmtId="176" fontId="79" fillId="0" borderId="16" xfId="0" applyNumberFormat="1" applyFont="1" applyFill="1" applyBorder="1" applyAlignment="1">
      <alignment horizontal="right" vertical="top"/>
    </xf>
    <xf numFmtId="49" fontId="8" fillId="0" borderId="16" xfId="0" applyNumberFormat="1" applyFont="1" applyFill="1" applyBorder="1" applyAlignment="1">
      <alignment horizontal="justify" vertical="top" wrapText="1"/>
    </xf>
    <xf numFmtId="176" fontId="0" fillId="0" borderId="0" xfId="0" applyNumberFormat="1" applyFill="1" applyAlignment="1">
      <alignment/>
    </xf>
    <xf numFmtId="0" fontId="80" fillId="0" borderId="0" xfId="0" applyFont="1" applyFill="1" applyAlignment="1">
      <alignment/>
    </xf>
    <xf numFmtId="0" fontId="81" fillId="0" borderId="16" xfId="0" applyFont="1" applyFill="1" applyBorder="1" applyAlignment="1">
      <alignment vertical="top" wrapText="1"/>
    </xf>
    <xf numFmtId="0" fontId="79" fillId="0" borderId="16" xfId="0" applyFont="1" applyFill="1" applyBorder="1" applyAlignment="1">
      <alignment vertical="top" wrapText="1"/>
    </xf>
    <xf numFmtId="0" fontId="81" fillId="0" borderId="16" xfId="0" applyFont="1" applyFill="1" applyBorder="1" applyAlignment="1">
      <alignment wrapText="1"/>
    </xf>
    <xf numFmtId="176" fontId="0" fillId="0" borderId="0" xfId="0" applyNumberFormat="1" applyAlignment="1">
      <alignment/>
    </xf>
    <xf numFmtId="0" fontId="79" fillId="0" borderId="16" xfId="0" applyFont="1" applyFill="1" applyBorder="1" applyAlignment="1">
      <alignment horizontal="justify" wrapText="1"/>
    </xf>
    <xf numFmtId="176" fontId="81" fillId="0" borderId="16" xfId="0" applyNumberFormat="1" applyFont="1" applyFill="1" applyBorder="1" applyAlignment="1">
      <alignment horizontal="right" vertical="top"/>
    </xf>
    <xf numFmtId="176" fontId="8" fillId="0" borderId="16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4" fontId="0" fillId="45" borderId="0" xfId="0" applyNumberFormat="1" applyFill="1" applyAlignment="1">
      <alignment vertical="top"/>
    </xf>
    <xf numFmtId="4" fontId="0" fillId="0" borderId="0" xfId="0" applyNumberFormat="1" applyAlignment="1">
      <alignment vertical="top"/>
    </xf>
    <xf numFmtId="176" fontId="79" fillId="0" borderId="16" xfId="0" applyNumberFormat="1" applyFont="1" applyFill="1" applyBorder="1" applyAlignment="1">
      <alignment/>
    </xf>
    <xf numFmtId="176" fontId="81" fillId="0" borderId="16" xfId="0" applyNumberFormat="1" applyFont="1" applyFill="1" applyBorder="1" applyAlignment="1">
      <alignment/>
    </xf>
    <xf numFmtId="176" fontId="8" fillId="0" borderId="16" xfId="96" applyNumberFormat="1" applyFont="1" applyFill="1" applyBorder="1" applyAlignment="1" applyProtection="1">
      <alignment horizontal="right" vertical="top" shrinkToFit="1"/>
      <protection/>
    </xf>
    <xf numFmtId="176" fontId="79" fillId="0" borderId="16" xfId="0" applyNumberFormat="1" applyFont="1" applyFill="1" applyBorder="1" applyAlignment="1">
      <alignment vertical="top"/>
    </xf>
    <xf numFmtId="176" fontId="81" fillId="0" borderId="16" xfId="0" applyNumberFormat="1" applyFont="1" applyFill="1" applyBorder="1" applyAlignment="1">
      <alignment vertical="top"/>
    </xf>
    <xf numFmtId="0" fontId="82" fillId="0" borderId="16" xfId="94" applyNumberFormat="1" applyFont="1" applyFill="1" applyBorder="1" applyAlignment="1" applyProtection="1">
      <alignment horizontal="justify" vertical="top" wrapText="1"/>
      <protection/>
    </xf>
    <xf numFmtId="176" fontId="83" fillId="0" borderId="16" xfId="0" applyNumberFormat="1" applyFont="1" applyFill="1" applyBorder="1" applyAlignment="1">
      <alignment horizontal="right" vertical="top"/>
    </xf>
    <xf numFmtId="176" fontId="9" fillId="0" borderId="16" xfId="0" applyNumberFormat="1" applyFont="1" applyFill="1" applyBorder="1" applyAlignment="1">
      <alignment horizontal="right" vertical="top"/>
    </xf>
    <xf numFmtId="176" fontId="9" fillId="0" borderId="16" xfId="0" applyNumberFormat="1" applyFont="1" applyFill="1" applyBorder="1" applyAlignment="1">
      <alignment horizontal="right" vertical="top" wrapText="1"/>
    </xf>
    <xf numFmtId="176" fontId="8" fillId="0" borderId="16" xfId="0" applyNumberFormat="1" applyFont="1" applyFill="1" applyBorder="1" applyAlignment="1">
      <alignment horizontal="right" vertical="top" wrapText="1"/>
    </xf>
    <xf numFmtId="176" fontId="79" fillId="0" borderId="16" xfId="0" applyNumberFormat="1" applyFont="1" applyFill="1" applyBorder="1" applyAlignment="1">
      <alignment vertical="top" wrapText="1"/>
    </xf>
    <xf numFmtId="176" fontId="81" fillId="0" borderId="16" xfId="0" applyNumberFormat="1" applyFont="1" applyFill="1" applyBorder="1" applyAlignment="1">
      <alignment vertical="top" wrapText="1"/>
    </xf>
    <xf numFmtId="176" fontId="81" fillId="0" borderId="16" xfId="0" applyNumberFormat="1" applyFont="1" applyFill="1" applyBorder="1" applyAlignment="1">
      <alignment wrapText="1"/>
    </xf>
    <xf numFmtId="4" fontId="48" fillId="27" borderId="1" xfId="61" applyNumberFormat="1" applyProtection="1">
      <alignment horizontal="right" shrinkToFit="1"/>
      <protection/>
    </xf>
    <xf numFmtId="0" fontId="82" fillId="0" borderId="16" xfId="62" applyNumberFormat="1" applyFont="1" applyFill="1" applyBorder="1" applyAlignment="1" applyProtection="1" quotePrefix="1">
      <alignment horizontal="left" vertical="top" wrapText="1"/>
      <protection/>
    </xf>
    <xf numFmtId="0" fontId="82" fillId="0" borderId="16" xfId="62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Alignment="1">
      <alignment horizontal="center" vertical="top" wrapText="1"/>
    </xf>
  </cellXfs>
  <cellStyles count="13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ex58" xfId="61"/>
    <cellStyle name="ex80" xfId="62"/>
    <cellStyle name="st29" xfId="63"/>
    <cellStyle name="st30" xfId="64"/>
    <cellStyle name="st31" xfId="65"/>
    <cellStyle name="st32" xfId="66"/>
    <cellStyle name="style0" xfId="67"/>
    <cellStyle name="td" xfId="68"/>
    <cellStyle name="tr" xfId="69"/>
    <cellStyle name="xl21" xfId="70"/>
    <cellStyle name="xl22" xfId="71"/>
    <cellStyle name="xl23" xfId="72"/>
    <cellStyle name="xl24" xfId="73"/>
    <cellStyle name="xl25" xfId="74"/>
    <cellStyle name="xl26" xfId="75"/>
    <cellStyle name="xl27" xfId="76"/>
    <cellStyle name="xl28" xfId="77"/>
    <cellStyle name="xl29" xfId="78"/>
    <cellStyle name="xl30" xfId="79"/>
    <cellStyle name="xl31" xfId="80"/>
    <cellStyle name="xl32" xfId="81"/>
    <cellStyle name="xl33" xfId="82"/>
    <cellStyle name="xl34" xfId="83"/>
    <cellStyle name="xl35" xfId="84"/>
    <cellStyle name="xl36" xfId="85"/>
    <cellStyle name="xl37" xfId="86"/>
    <cellStyle name="xl38" xfId="87"/>
    <cellStyle name="xl39" xfId="88"/>
    <cellStyle name="xl40" xfId="89"/>
    <cellStyle name="xl41" xfId="90"/>
    <cellStyle name="xl42" xfId="91"/>
    <cellStyle name="xl43" xfId="92"/>
    <cellStyle name="xl44" xfId="93"/>
    <cellStyle name="xl60" xfId="94"/>
    <cellStyle name="xl61" xfId="95"/>
    <cellStyle name="xl63" xfId="96"/>
    <cellStyle name="Акцент1" xfId="97"/>
    <cellStyle name="Акцент1 2" xfId="98"/>
    <cellStyle name="Акцент2" xfId="99"/>
    <cellStyle name="Акцент2 2" xfId="100"/>
    <cellStyle name="Акцент3" xfId="101"/>
    <cellStyle name="Акцент3 2" xfId="102"/>
    <cellStyle name="Акцент4" xfId="103"/>
    <cellStyle name="Акцент4 2" xfId="104"/>
    <cellStyle name="Акцент5" xfId="105"/>
    <cellStyle name="Акцент5 2" xfId="106"/>
    <cellStyle name="Акцент6" xfId="107"/>
    <cellStyle name="Акцент6 2" xfId="108"/>
    <cellStyle name="Ввод " xfId="109"/>
    <cellStyle name="Ввод  2" xfId="110"/>
    <cellStyle name="Вывод" xfId="111"/>
    <cellStyle name="Вывод 2" xfId="112"/>
    <cellStyle name="Вычисление" xfId="113"/>
    <cellStyle name="Вычисление 2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Итог 2" xfId="122"/>
    <cellStyle name="Контрольная ячейка" xfId="123"/>
    <cellStyle name="Контрольная ячейка 2" xfId="124"/>
    <cellStyle name="Название" xfId="125"/>
    <cellStyle name="Нейтральный" xfId="126"/>
    <cellStyle name="Нейтральный 2" xfId="127"/>
    <cellStyle name="Обычный 2" xfId="128"/>
    <cellStyle name="Обычный 3" xfId="129"/>
    <cellStyle name="Плохой" xfId="130"/>
    <cellStyle name="Плохой 2" xfId="131"/>
    <cellStyle name="Пояснение" xfId="132"/>
    <cellStyle name="Пояснение 2" xfId="133"/>
    <cellStyle name="Примечание" xfId="134"/>
    <cellStyle name="Примечание 2" xfId="135"/>
    <cellStyle name="Примечание 3" xfId="136"/>
    <cellStyle name="Percent" xfId="137"/>
    <cellStyle name="Связанная ячейка" xfId="138"/>
    <cellStyle name="Связанная ячейка 2" xfId="139"/>
    <cellStyle name="Текст предупреждения" xfId="140"/>
    <cellStyle name="Текст предупреждения 2" xfId="141"/>
    <cellStyle name="Comma" xfId="142"/>
    <cellStyle name="Comma [0]" xfId="143"/>
    <cellStyle name="Финансовый 2" xfId="144"/>
    <cellStyle name="Хороший" xfId="145"/>
    <cellStyle name="Хороший 2" xfId="14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5"/>
  <sheetViews>
    <sheetView tabSelected="1" view="pageBreakPreview" zoomScale="98" zoomScaleNormal="85" zoomScaleSheetLayoutView="98" zoomScalePageLayoutView="0" workbookViewId="0" topLeftCell="A70">
      <selection activeCell="A80" sqref="A80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20.57421875" style="0" customWidth="1"/>
    <col min="5" max="5" width="32.421875" style="0" customWidth="1"/>
  </cols>
  <sheetData>
    <row r="2" spans="1:2" ht="38.25" customHeight="1">
      <c r="A2" s="46" t="s">
        <v>51</v>
      </c>
      <c r="B2" s="46"/>
    </row>
    <row r="3" spans="1:2" ht="15" customHeight="1">
      <c r="A3" s="2"/>
      <c r="B3" s="2"/>
    </row>
    <row r="4" spans="1:4" ht="30.75">
      <c r="A4" s="3" t="s">
        <v>3</v>
      </c>
      <c r="B4" s="4" t="s">
        <v>2</v>
      </c>
      <c r="C4" s="17"/>
      <c r="D4" s="1"/>
    </row>
    <row r="5" spans="1:4" ht="15">
      <c r="A5" s="5" t="s">
        <v>0</v>
      </c>
      <c r="B5" s="15">
        <f>B7+B13+B18+B22+B44+B47+B55+B60+B65</f>
        <v>3180.2999999999997</v>
      </c>
      <c r="C5" s="17"/>
      <c r="D5" s="1"/>
    </row>
    <row r="6" spans="1:4" ht="15">
      <c r="A6" s="6" t="s">
        <v>1</v>
      </c>
      <c r="B6" s="36"/>
      <c r="C6" s="17"/>
      <c r="D6" s="1"/>
    </row>
    <row r="7" spans="1:4" ht="30.75">
      <c r="A7" s="8" t="s">
        <v>8</v>
      </c>
      <c r="B7" s="15">
        <f>B8+B9+B10+B11+B12</f>
        <v>67.30000000000001</v>
      </c>
      <c r="C7" s="26"/>
      <c r="D7" s="1"/>
    </row>
    <row r="8" spans="1:4" ht="30.75">
      <c r="A8" s="9" t="s">
        <v>18</v>
      </c>
      <c r="B8" s="24">
        <v>0.6</v>
      </c>
      <c r="C8" s="26"/>
      <c r="D8" s="1"/>
    </row>
    <row r="9" spans="1:4" ht="46.5">
      <c r="A9" s="9" t="s">
        <v>15</v>
      </c>
      <c r="B9" s="24">
        <v>3.5</v>
      </c>
      <c r="C9" s="26"/>
      <c r="D9" s="1"/>
    </row>
    <row r="10" spans="1:4" ht="46.5">
      <c r="A10" s="9" t="s">
        <v>29</v>
      </c>
      <c r="B10" s="24">
        <v>0.1</v>
      </c>
      <c r="C10" s="26"/>
      <c r="D10" s="1"/>
    </row>
    <row r="11" spans="1:4" ht="15">
      <c r="A11" s="9" t="s">
        <v>17</v>
      </c>
      <c r="B11" s="24">
        <v>36.2</v>
      </c>
      <c r="C11" s="26"/>
      <c r="D11" s="1"/>
    </row>
    <row r="12" spans="1:4" ht="32.25" customHeight="1">
      <c r="A12" s="9" t="s">
        <v>16</v>
      </c>
      <c r="B12" s="24">
        <v>26.9</v>
      </c>
      <c r="C12" s="26"/>
      <c r="D12" s="1"/>
    </row>
    <row r="13" spans="1:4" ht="30.75">
      <c r="A13" s="13" t="s">
        <v>9</v>
      </c>
      <c r="B13" s="15">
        <f>B14</f>
        <v>796.9</v>
      </c>
      <c r="C13" s="26"/>
      <c r="D13" s="1"/>
    </row>
    <row r="14" spans="1:4" ht="32.25" customHeight="1">
      <c r="A14" s="9" t="s">
        <v>19</v>
      </c>
      <c r="B14" s="24">
        <f>B15+B16+B17</f>
        <v>796.9</v>
      </c>
      <c r="C14" s="26"/>
      <c r="D14" s="18"/>
    </row>
    <row r="15" spans="1:4" ht="15">
      <c r="A15" s="7" t="s">
        <v>24</v>
      </c>
      <c r="B15" s="24">
        <v>728.8</v>
      </c>
      <c r="C15" s="26"/>
      <c r="D15" s="1"/>
    </row>
    <row r="16" spans="1:4" ht="15">
      <c r="A16" s="7" t="s">
        <v>7</v>
      </c>
      <c r="B16" s="24">
        <v>37.2</v>
      </c>
      <c r="C16" s="26"/>
      <c r="D16" s="1"/>
    </row>
    <row r="17" spans="1:4" ht="15">
      <c r="A17" s="7" t="s">
        <v>14</v>
      </c>
      <c r="B17" s="24">
        <v>30.9</v>
      </c>
      <c r="C17" s="26"/>
      <c r="D17" s="1"/>
    </row>
    <row r="18" spans="1:4" ht="49.5" customHeight="1">
      <c r="A18" s="10" t="s">
        <v>10</v>
      </c>
      <c r="B18" s="15">
        <f>B19</f>
        <v>8.7</v>
      </c>
      <c r="C18" s="26"/>
      <c r="D18" s="1"/>
    </row>
    <row r="19" spans="1:4" ht="33.75" customHeight="1">
      <c r="A19" s="11" t="s">
        <v>6</v>
      </c>
      <c r="B19" s="24">
        <f>B20+B21</f>
        <v>8.7</v>
      </c>
      <c r="C19" s="26"/>
      <c r="D19" s="1"/>
    </row>
    <row r="20" spans="1:4" ht="15">
      <c r="A20" s="12" t="s">
        <v>7</v>
      </c>
      <c r="B20" s="24">
        <v>3</v>
      </c>
      <c r="C20" s="27"/>
      <c r="D20" s="1"/>
    </row>
    <row r="21" spans="1:4" ht="15">
      <c r="A21" s="11" t="s">
        <v>14</v>
      </c>
      <c r="B21" s="24">
        <f>3.1+2.6</f>
        <v>5.7</v>
      </c>
      <c r="C21" s="28"/>
      <c r="D21" s="1"/>
    </row>
    <row r="22" spans="1:4" ht="30.75">
      <c r="A22" s="13" t="s">
        <v>11</v>
      </c>
      <c r="B22" s="15">
        <f>B23+B25+B28+B32+B37+B38+B39+B33+B40+B41+B42+B29+B43</f>
        <v>1747.1000000000001</v>
      </c>
      <c r="C22" s="27"/>
      <c r="D22" s="1"/>
    </row>
    <row r="23" spans="1:4" ht="30.75">
      <c r="A23" s="7" t="s">
        <v>20</v>
      </c>
      <c r="B23" s="24">
        <f>B24</f>
        <v>22.4</v>
      </c>
      <c r="C23" s="27"/>
      <c r="D23" s="1"/>
    </row>
    <row r="24" spans="1:4" ht="15">
      <c r="A24" s="7" t="s">
        <v>14</v>
      </c>
      <c r="B24" s="24">
        <v>22.4</v>
      </c>
      <c r="C24" s="27"/>
      <c r="D24" s="1"/>
    </row>
    <row r="25" spans="1:4" ht="30.75">
      <c r="A25" s="7" t="s">
        <v>21</v>
      </c>
      <c r="B25" s="24">
        <f>B26+B27</f>
        <v>46.7</v>
      </c>
      <c r="C25" s="27"/>
      <c r="D25" s="1"/>
    </row>
    <row r="26" spans="1:4" ht="15">
      <c r="A26" s="7" t="s">
        <v>7</v>
      </c>
      <c r="B26" s="24">
        <v>31.4</v>
      </c>
      <c r="C26" s="27"/>
      <c r="D26" s="1"/>
    </row>
    <row r="27" spans="1:4" ht="15">
      <c r="A27" s="7" t="s">
        <v>14</v>
      </c>
      <c r="B27" s="24">
        <v>15.3</v>
      </c>
      <c r="C27" s="27"/>
      <c r="D27" s="1"/>
    </row>
    <row r="28" spans="1:4" ht="15">
      <c r="A28" s="16" t="s">
        <v>22</v>
      </c>
      <c r="B28" s="24">
        <v>46.5</v>
      </c>
      <c r="C28" s="27"/>
      <c r="D28" s="1"/>
    </row>
    <row r="29" spans="1:4" ht="15">
      <c r="A29" s="16" t="s">
        <v>36</v>
      </c>
      <c r="B29" s="24">
        <f>B30+B31</f>
        <v>54.400000000000006</v>
      </c>
      <c r="C29" s="27"/>
      <c r="D29" s="1"/>
    </row>
    <row r="30" spans="1:4" ht="15">
      <c r="A30" s="7" t="s">
        <v>7</v>
      </c>
      <c r="B30" s="24">
        <v>37.2</v>
      </c>
      <c r="C30" s="27"/>
      <c r="D30" s="1"/>
    </row>
    <row r="31" spans="1:4" ht="15">
      <c r="A31" s="7" t="s">
        <v>14</v>
      </c>
      <c r="B31" s="24">
        <v>17.2</v>
      </c>
      <c r="C31" s="27"/>
      <c r="D31" s="1"/>
    </row>
    <row r="32" spans="1:4" ht="30.75">
      <c r="A32" s="7" t="s">
        <v>35</v>
      </c>
      <c r="B32" s="25">
        <v>627.7</v>
      </c>
      <c r="C32" s="27"/>
      <c r="D32" s="1"/>
    </row>
    <row r="33" spans="1:4" ht="62.25">
      <c r="A33" s="7" t="s">
        <v>23</v>
      </c>
      <c r="B33" s="25">
        <f>B34+B35+B36</f>
        <v>815.6</v>
      </c>
      <c r="C33" s="27"/>
      <c r="D33" s="1"/>
    </row>
    <row r="34" spans="1:4" ht="15">
      <c r="A34" s="7" t="s">
        <v>24</v>
      </c>
      <c r="B34" s="25">
        <f>369.4+38.5</f>
        <v>407.9</v>
      </c>
      <c r="C34" s="27"/>
      <c r="D34" s="1"/>
    </row>
    <row r="35" spans="1:4" ht="15">
      <c r="A35" s="7" t="s">
        <v>7</v>
      </c>
      <c r="B35" s="25">
        <f>196.9+129.2</f>
        <v>326.1</v>
      </c>
      <c r="C35" s="27"/>
      <c r="D35" s="1"/>
    </row>
    <row r="36" spans="1:4" ht="15">
      <c r="A36" s="7" t="s">
        <v>14</v>
      </c>
      <c r="B36" s="25">
        <f>49.3+32.3</f>
        <v>81.6</v>
      </c>
      <c r="C36" s="27"/>
      <c r="D36" s="1"/>
    </row>
    <row r="37" spans="1:4" ht="30.75">
      <c r="A37" s="7" t="s">
        <v>25</v>
      </c>
      <c r="B37" s="25">
        <v>5</v>
      </c>
      <c r="C37" s="27"/>
      <c r="D37" s="1"/>
    </row>
    <row r="38" spans="1:4" ht="46.5">
      <c r="A38" s="7" t="s">
        <v>26</v>
      </c>
      <c r="B38" s="25">
        <v>58.5</v>
      </c>
      <c r="C38" s="27"/>
      <c r="D38" s="1"/>
    </row>
    <row r="39" spans="1:4" ht="15">
      <c r="A39" s="7" t="s">
        <v>27</v>
      </c>
      <c r="B39" s="25">
        <v>8.8</v>
      </c>
      <c r="C39" s="27"/>
      <c r="D39" s="1"/>
    </row>
    <row r="40" spans="1:4" ht="15">
      <c r="A40" s="7" t="s">
        <v>38</v>
      </c>
      <c r="B40" s="25">
        <v>0.6</v>
      </c>
      <c r="C40" s="27"/>
      <c r="D40" s="1"/>
    </row>
    <row r="41" spans="1:4" ht="30.75">
      <c r="A41" s="7" t="s">
        <v>39</v>
      </c>
      <c r="B41" s="25">
        <v>6.7</v>
      </c>
      <c r="C41" s="27"/>
      <c r="D41" s="1"/>
    </row>
    <row r="42" spans="1:4" ht="15">
      <c r="A42" s="14" t="s">
        <v>37</v>
      </c>
      <c r="B42" s="25">
        <v>54</v>
      </c>
      <c r="C42" s="27"/>
      <c r="D42" s="1"/>
    </row>
    <row r="43" spans="1:4" ht="30.75">
      <c r="A43" s="14" t="s">
        <v>40</v>
      </c>
      <c r="B43" s="25">
        <v>0.2</v>
      </c>
      <c r="C43" s="27"/>
      <c r="D43" s="1"/>
    </row>
    <row r="44" spans="1:4" ht="30.75">
      <c r="A44" s="20" t="s">
        <v>54</v>
      </c>
      <c r="B44" s="33">
        <f>B45</f>
        <v>0.2</v>
      </c>
      <c r="C44" s="27"/>
      <c r="D44" s="1"/>
    </row>
    <row r="45" spans="1:4" ht="30.75">
      <c r="A45" s="44" t="s">
        <v>55</v>
      </c>
      <c r="B45" s="34">
        <f>B46</f>
        <v>0.2</v>
      </c>
      <c r="C45" s="27"/>
      <c r="D45" s="1"/>
    </row>
    <row r="46" spans="1:4" ht="15">
      <c r="A46" s="35" t="s">
        <v>7</v>
      </c>
      <c r="B46" s="32">
        <v>0.2</v>
      </c>
      <c r="C46" s="27"/>
      <c r="D46" s="1"/>
    </row>
    <row r="47" spans="1:4" ht="30.75">
      <c r="A47" s="13" t="s">
        <v>13</v>
      </c>
      <c r="B47" s="37">
        <f>B48+B49+B50+B51+B52+B53+B54</f>
        <v>52</v>
      </c>
      <c r="C47" s="27"/>
      <c r="D47" s="1"/>
    </row>
    <row r="48" spans="1:4" ht="32.25" customHeight="1">
      <c r="A48" s="7" t="s">
        <v>34</v>
      </c>
      <c r="B48" s="25">
        <v>3.5</v>
      </c>
      <c r="C48" s="27"/>
      <c r="D48" s="1"/>
    </row>
    <row r="49" spans="1:4" ht="32.25" customHeight="1">
      <c r="A49" s="45" t="s">
        <v>52</v>
      </c>
      <c r="B49" s="25">
        <v>2.4</v>
      </c>
      <c r="C49" s="27"/>
      <c r="D49" s="1"/>
    </row>
    <row r="50" spans="1:4" ht="15">
      <c r="A50" s="7" t="s">
        <v>28</v>
      </c>
      <c r="B50" s="25">
        <v>2.1</v>
      </c>
      <c r="C50" s="27"/>
      <c r="D50" s="1"/>
    </row>
    <row r="51" spans="1:4" ht="15">
      <c r="A51" s="7" t="s">
        <v>30</v>
      </c>
      <c r="B51" s="25">
        <v>4.4</v>
      </c>
      <c r="C51" s="27"/>
      <c r="D51" s="1"/>
    </row>
    <row r="52" spans="1:4" ht="30.75">
      <c r="A52" s="7" t="s">
        <v>31</v>
      </c>
      <c r="B52" s="25">
        <v>6.1</v>
      </c>
      <c r="C52" s="27"/>
      <c r="D52" s="1"/>
    </row>
    <row r="53" spans="1:4" ht="15">
      <c r="A53" s="7" t="s">
        <v>4</v>
      </c>
      <c r="B53" s="25">
        <v>21.8</v>
      </c>
      <c r="C53" s="27"/>
      <c r="D53" s="1"/>
    </row>
    <row r="54" spans="1:4" ht="15">
      <c r="A54" s="7" t="s">
        <v>5</v>
      </c>
      <c r="B54" s="25">
        <v>11.7</v>
      </c>
      <c r="C54" s="27"/>
      <c r="D54" s="1"/>
    </row>
    <row r="55" spans="1:4" ht="30.75">
      <c r="A55" s="13" t="s">
        <v>12</v>
      </c>
      <c r="B55" s="38">
        <f>B56+B57+B58+B59</f>
        <v>37.3</v>
      </c>
      <c r="C55" s="27"/>
      <c r="D55" s="1"/>
    </row>
    <row r="56" spans="1:4" ht="46.5">
      <c r="A56" s="7" t="s">
        <v>32</v>
      </c>
      <c r="B56" s="39">
        <v>5.9</v>
      </c>
      <c r="C56" s="27"/>
      <c r="D56" s="1"/>
    </row>
    <row r="57" spans="1:4" ht="15">
      <c r="A57" s="7" t="s">
        <v>33</v>
      </c>
      <c r="B57" s="39">
        <v>27.9</v>
      </c>
      <c r="C57" s="27"/>
      <c r="D57" s="1"/>
    </row>
    <row r="58" spans="1:4" ht="30.75">
      <c r="A58" s="7" t="s">
        <v>53</v>
      </c>
      <c r="B58" s="39">
        <v>3.3</v>
      </c>
      <c r="C58" s="27"/>
      <c r="D58" s="1"/>
    </row>
    <row r="59" spans="1:3" ht="40.5" customHeight="1">
      <c r="A59" s="19" t="s">
        <v>41</v>
      </c>
      <c r="B59" s="19">
        <v>0.2</v>
      </c>
      <c r="C59" s="29"/>
    </row>
    <row r="60" spans="1:3" ht="30.75">
      <c r="A60" s="20" t="s">
        <v>42</v>
      </c>
      <c r="B60" s="40">
        <f>B61+B62</f>
        <v>27.599999999999998</v>
      </c>
      <c r="C60" s="29"/>
    </row>
    <row r="61" spans="1:3" ht="15">
      <c r="A61" s="19" t="s">
        <v>43</v>
      </c>
      <c r="B61" s="41">
        <v>7</v>
      </c>
      <c r="C61" s="29"/>
    </row>
    <row r="62" spans="1:3" ht="30.75">
      <c r="A62" s="21" t="s">
        <v>44</v>
      </c>
      <c r="B62" s="42">
        <f>B63+B64</f>
        <v>20.599999999999998</v>
      </c>
      <c r="C62" s="29"/>
    </row>
    <row r="63" spans="1:3" ht="15">
      <c r="A63" s="7" t="s">
        <v>7</v>
      </c>
      <c r="B63" s="42">
        <v>3.7</v>
      </c>
      <c r="C63" s="29"/>
    </row>
    <row r="64" spans="1:3" ht="15">
      <c r="A64" s="7" t="s">
        <v>14</v>
      </c>
      <c r="B64" s="42">
        <v>16.9</v>
      </c>
      <c r="C64" s="29"/>
    </row>
    <row r="65" spans="1:3" ht="30.75">
      <c r="A65" s="23" t="s">
        <v>45</v>
      </c>
      <c r="B65" s="30">
        <f>B66+B70+B74+B78+B79</f>
        <v>443.2</v>
      </c>
      <c r="C65" s="29"/>
    </row>
    <row r="66" spans="1:4" ht="30.75">
      <c r="A66" s="11" t="s">
        <v>46</v>
      </c>
      <c r="B66" s="31">
        <f>B67+B68+B69</f>
        <v>308.8</v>
      </c>
      <c r="C66" s="29"/>
      <c r="D66" s="22"/>
    </row>
    <row r="67" spans="1:4" ht="15">
      <c r="A67" s="7" t="s">
        <v>24</v>
      </c>
      <c r="B67" s="31">
        <v>202</v>
      </c>
      <c r="C67" s="29"/>
      <c r="D67" s="22"/>
    </row>
    <row r="68" spans="1:4" ht="15">
      <c r="A68" s="7" t="s">
        <v>7</v>
      </c>
      <c r="B68" s="31">
        <v>85.6</v>
      </c>
      <c r="C68" s="29"/>
      <c r="D68" s="22"/>
    </row>
    <row r="69" spans="1:4" ht="15">
      <c r="A69" s="7" t="s">
        <v>14</v>
      </c>
      <c r="B69" s="31">
        <v>21.2</v>
      </c>
      <c r="C69" s="29"/>
      <c r="D69" s="22"/>
    </row>
    <row r="70" spans="1:3" ht="30.75">
      <c r="A70" s="11" t="s">
        <v>47</v>
      </c>
      <c r="B70" s="31">
        <f>B71+B72+B73</f>
        <v>93.2</v>
      </c>
      <c r="C70" s="29"/>
    </row>
    <row r="71" spans="1:3" ht="15">
      <c r="A71" s="7" t="s">
        <v>24</v>
      </c>
      <c r="B71" s="31">
        <v>86</v>
      </c>
      <c r="C71" s="29"/>
    </row>
    <row r="72" spans="1:3" ht="15">
      <c r="A72" s="7" t="s">
        <v>7</v>
      </c>
      <c r="B72" s="31">
        <v>4.4</v>
      </c>
      <c r="C72" s="29"/>
    </row>
    <row r="73" spans="1:3" ht="15">
      <c r="A73" s="7" t="s">
        <v>14</v>
      </c>
      <c r="B73" s="31">
        <v>2.8</v>
      </c>
      <c r="C73" s="29"/>
    </row>
    <row r="74" spans="1:3" ht="30.75">
      <c r="A74" s="11" t="s">
        <v>48</v>
      </c>
      <c r="B74" s="31">
        <f>B75+B76+B77</f>
        <v>32.7</v>
      </c>
      <c r="C74" s="29"/>
    </row>
    <row r="75" spans="1:3" ht="15">
      <c r="A75" s="7" t="s">
        <v>24</v>
      </c>
      <c r="B75" s="31">
        <v>30.1</v>
      </c>
      <c r="C75" s="29"/>
    </row>
    <row r="76" spans="1:3" ht="15">
      <c r="A76" s="7" t="s">
        <v>7</v>
      </c>
      <c r="B76" s="31">
        <v>1.5</v>
      </c>
      <c r="C76" s="29"/>
    </row>
    <row r="77" spans="1:3" ht="15">
      <c r="A77" s="7" t="s">
        <v>14</v>
      </c>
      <c r="B77" s="31">
        <v>1.1</v>
      </c>
      <c r="C77" s="29"/>
    </row>
    <row r="78" spans="1:3" ht="30.75">
      <c r="A78" s="11" t="s">
        <v>49</v>
      </c>
      <c r="B78" s="31">
        <v>0.3</v>
      </c>
      <c r="C78" s="29"/>
    </row>
    <row r="79" spans="1:3" ht="15">
      <c r="A79" s="11" t="s">
        <v>50</v>
      </c>
      <c r="B79" s="31">
        <v>8.2</v>
      </c>
      <c r="C79" s="29"/>
    </row>
    <row r="81" ht="15" thickBot="1"/>
    <row r="82" ht="15" thickBot="1">
      <c r="A82" s="43"/>
    </row>
    <row r="83" ht="15" thickBot="1">
      <c r="A83" s="43"/>
    </row>
    <row r="84" ht="15" thickBot="1">
      <c r="A84" s="43"/>
    </row>
    <row r="85" ht="15" thickBot="1">
      <c r="A85" s="43"/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2021-10-25T10:18:54Z</dcterms:modified>
  <cp:category/>
  <cp:version/>
  <cp:contentType/>
  <cp:contentStatus/>
</cp:coreProperties>
</file>