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2435" activeTab="1"/>
  </bookViews>
  <sheets>
    <sheet name="Цены в магазинах" sheetId="50" r:id="rId1"/>
    <sheet name="По недельный анализ" sheetId="51" r:id="rId2"/>
    <sheet name="Цены на рынках" sheetId="52" r:id="rId3"/>
  </sheets>
  <definedNames>
    <definedName name="_xlnm._FilterDatabase" localSheetId="1" hidden="1">'По недельный анализ'!$B$2:$F$33</definedName>
    <definedName name="_xlnm.Print_Area" localSheetId="1">'По недельный анализ'!$A$1:$F$33</definedName>
  </definedNames>
  <calcPr calcId="145621" refMode="R1C1"/>
</workbook>
</file>

<file path=xl/calcChain.xml><?xml version="1.0" encoding="utf-8"?>
<calcChain xmlns="http://schemas.openxmlformats.org/spreadsheetml/2006/main">
  <c r="E31" i="51" l="1"/>
  <c r="E27" i="51"/>
  <c r="E16" i="51"/>
  <c r="E12" i="51"/>
  <c r="E33" i="51"/>
  <c r="E21" i="51"/>
  <c r="E29" i="51"/>
  <c r="E24" i="51"/>
  <c r="E32" i="51"/>
  <c r="E13" i="51"/>
  <c r="E22" i="51"/>
  <c r="E10" i="51"/>
  <c r="E18" i="51"/>
  <c r="E6" i="51"/>
  <c r="E14" i="51"/>
  <c r="E20" i="51"/>
  <c r="E7" i="51"/>
  <c r="E28" i="51"/>
  <c r="E9" i="51"/>
  <c r="E11" i="51"/>
  <c r="E30" i="51"/>
  <c r="E25" i="51"/>
  <c r="E19" i="51"/>
  <c r="E4" i="51"/>
  <c r="E5" i="51"/>
  <c r="E26" i="51"/>
  <c r="E3" i="51"/>
  <c r="E8" i="51"/>
  <c r="E23" i="51"/>
  <c r="E15" i="51"/>
  <c r="E17" i="51"/>
  <c r="F15" i="51" l="1"/>
  <c r="F33" i="51"/>
  <c r="F3" i="51"/>
  <c r="F11" i="51"/>
  <c r="F19" i="51"/>
  <c r="F22" i="51"/>
  <c r="F16" i="51"/>
  <c r="F7" i="51"/>
  <c r="F20" i="51"/>
  <c r="F12" i="51"/>
  <c r="F4" i="51"/>
  <c r="F26" i="51"/>
  <c r="F28" i="51"/>
  <c r="F8" i="51"/>
  <c r="F5" i="51"/>
  <c r="F25" i="51"/>
  <c r="F31" i="51"/>
  <c r="F30" i="51"/>
  <c r="F23" i="51"/>
  <c r="F14" i="51"/>
  <c r="F18" i="51"/>
  <c r="F9" i="51"/>
  <c r="F10" i="51"/>
  <c r="F21" i="51"/>
  <c r="F13" i="51"/>
  <c r="F24" i="51"/>
  <c r="F29" i="51"/>
  <c r="F6" i="51"/>
  <c r="F27" i="51"/>
  <c r="F32" i="51"/>
  <c r="F17" i="51"/>
  <c r="O7" i="50" l="1"/>
  <c r="P7" i="50"/>
  <c r="Q7" i="50"/>
  <c r="O8" i="50"/>
  <c r="P8" i="50"/>
  <c r="Q8" i="50"/>
  <c r="O9" i="50"/>
  <c r="P9" i="50"/>
  <c r="Q9" i="50"/>
  <c r="O10" i="50"/>
  <c r="P10" i="50"/>
  <c r="Q10" i="50"/>
  <c r="O11" i="50"/>
  <c r="P11" i="50"/>
  <c r="Q11" i="50"/>
  <c r="O12" i="50"/>
  <c r="P12" i="50"/>
  <c r="Q12" i="50"/>
  <c r="O13" i="50"/>
  <c r="P13" i="50"/>
  <c r="Q13" i="50"/>
  <c r="O14" i="50"/>
  <c r="P14" i="50"/>
  <c r="Q14" i="50"/>
  <c r="O15" i="50"/>
  <c r="P15" i="50"/>
  <c r="Q15" i="50"/>
  <c r="O16" i="50"/>
  <c r="P16" i="50"/>
  <c r="Q16" i="50"/>
  <c r="O17" i="50"/>
  <c r="P17" i="50"/>
  <c r="Q17" i="50"/>
  <c r="O18" i="50"/>
  <c r="P18" i="50"/>
  <c r="Q18" i="50"/>
  <c r="O19" i="50"/>
  <c r="P19" i="50"/>
  <c r="Q19" i="50"/>
  <c r="O20" i="50"/>
  <c r="P20" i="50"/>
  <c r="Q20" i="50"/>
  <c r="O21" i="50"/>
  <c r="P21" i="50"/>
  <c r="Q21" i="50"/>
  <c r="O22" i="50"/>
  <c r="P22" i="50"/>
  <c r="Q22" i="50"/>
  <c r="O23" i="50"/>
  <c r="P23" i="50"/>
  <c r="Q23" i="50"/>
  <c r="O24" i="50"/>
  <c r="P24" i="50"/>
  <c r="Q24" i="50"/>
  <c r="O25" i="50"/>
  <c r="P25" i="50"/>
  <c r="Q25" i="50"/>
  <c r="O26" i="50"/>
  <c r="P26" i="50"/>
  <c r="Q26" i="50"/>
  <c r="O27" i="50"/>
  <c r="P27" i="50"/>
  <c r="Q27" i="50"/>
  <c r="O28" i="50"/>
  <c r="P28" i="50"/>
  <c r="Q28" i="50"/>
  <c r="O29" i="50"/>
  <c r="P29" i="50"/>
  <c r="Q29" i="50"/>
  <c r="O30" i="50"/>
  <c r="P30" i="50"/>
  <c r="Q30" i="50"/>
  <c r="O31" i="50"/>
  <c r="P31" i="50"/>
  <c r="Q31" i="50"/>
  <c r="O32" i="50"/>
  <c r="P32" i="50"/>
  <c r="Q32" i="50"/>
  <c r="O33" i="50"/>
  <c r="P33" i="50"/>
  <c r="Q33" i="50"/>
  <c r="O34" i="50"/>
  <c r="P34" i="50"/>
  <c r="Q34" i="50"/>
  <c r="O35" i="50"/>
  <c r="P35" i="50"/>
  <c r="Q35" i="50"/>
  <c r="O36" i="50"/>
  <c r="P36" i="50"/>
  <c r="Q36" i="50"/>
  <c r="O37" i="50"/>
  <c r="P37" i="50"/>
  <c r="Q37" i="50"/>
</calcChain>
</file>

<file path=xl/sharedStrings.xml><?xml version="1.0" encoding="utf-8"?>
<sst xmlns="http://schemas.openxmlformats.org/spreadsheetml/2006/main" count="230" uniqueCount="102">
  <si>
    <t>№ п/п</t>
  </si>
  <si>
    <t>Торговые наименования</t>
  </si>
  <si>
    <t>Минималь-ная цена</t>
  </si>
  <si>
    <t>Максималь-ная цена</t>
  </si>
  <si>
    <t xml:space="preserve">Средняя цена по городу </t>
  </si>
  <si>
    <t>телефон</t>
  </si>
  <si>
    <t>офиц. сайт</t>
  </si>
  <si>
    <t xml:space="preserve">офиц. сайт </t>
  </si>
  <si>
    <t>41-19-37</t>
  </si>
  <si>
    <t>офиц. Сайт,     57-18-71</t>
  </si>
  <si>
    <t>Наименования магазинов</t>
  </si>
  <si>
    <t>Молоко сгущенное с сахаром, кг</t>
  </si>
  <si>
    <t>Колбаса сырокопченая, кг</t>
  </si>
  <si>
    <t>Консервы мясные, кг</t>
  </si>
  <si>
    <t>Консервы рыбные натуральные и с добавлением масла, кг</t>
  </si>
  <si>
    <t>Вода питьевая, 1 л</t>
  </si>
  <si>
    <t>Вода питьевая, 5 л</t>
  </si>
  <si>
    <t>Говядина (кроме бескостного мяса), кг</t>
  </si>
  <si>
    <t>Свинина (кроме бескостного мяса), кг</t>
  </si>
  <si>
    <t>Куры (кроме окорочков), кг</t>
  </si>
  <si>
    <t>Рыба мороженая неразделанная, кг</t>
  </si>
  <si>
    <t>Масло сливочное, м.д.ж. 82,5%, кг</t>
  </si>
  <si>
    <t>Масло подсолнечное рафинированное, кг</t>
  </si>
  <si>
    <t>Молоко питьевое, м.д.ж. 2,5%, л</t>
  </si>
  <si>
    <t>Яйца куриные, 10 шт.</t>
  </si>
  <si>
    <t>Сахар-песок, кг</t>
  </si>
  <si>
    <t>Соль поваренная пищевая, кг</t>
  </si>
  <si>
    <t>Чай черный байховый, кг</t>
  </si>
  <si>
    <t>Мука пшеничная, кг</t>
  </si>
  <si>
    <t>Хлеб ржаной, ржано-пшеничный, кг</t>
  </si>
  <si>
    <t>Хлеб и булочные изделия из пшеничной муки, кг</t>
  </si>
  <si>
    <t>Рис шлифованный, кг</t>
  </si>
  <si>
    <t>Пшено, кг</t>
  </si>
  <si>
    <t>Крупа гречневая-ядрица, кг</t>
  </si>
  <si>
    <t>Крупы овсяная (или перловая), кг</t>
  </si>
  <si>
    <t>Печенье, кг</t>
  </si>
  <si>
    <t>Макаронные изделия из пшеничной муки высшего сорта, кг</t>
  </si>
  <si>
    <t>Картофель, кг</t>
  </si>
  <si>
    <t>Капуста белокочанная свежая, кг</t>
  </si>
  <si>
    <t>Лук репчатый, кг</t>
  </si>
  <si>
    <t>Морковь, кг</t>
  </si>
  <si>
    <t>Яблоки, кг</t>
  </si>
  <si>
    <t>магазин "Авокадо"</t>
  </si>
  <si>
    <t>магазин "Калач"</t>
  </si>
  <si>
    <t>магазин "Карусель"</t>
  </si>
  <si>
    <t>магазин "Лента"</t>
  </si>
  <si>
    <t>магазин "Магнит"</t>
  </si>
  <si>
    <t>магазин "Метро"</t>
  </si>
  <si>
    <t>магазин "Перекресток"</t>
  </si>
  <si>
    <t>магазин "Пятерочка"</t>
  </si>
  <si>
    <t>магазин "Санар"</t>
  </si>
  <si>
    <t>Магазин "Свой гастрономчик"</t>
  </si>
  <si>
    <t>магазин "Спар"</t>
  </si>
  <si>
    <t>Наименование товара</t>
  </si>
  <si>
    <t>изменение относительное, %</t>
  </si>
  <si>
    <t>изменение абсолютное, руб.</t>
  </si>
  <si>
    <t>Сравнительный анализ цен на социально значимые товары за неделю</t>
  </si>
  <si>
    <t>Место</t>
  </si>
  <si>
    <t>Цена, руб.</t>
  </si>
  <si>
    <t>Морковь</t>
  </si>
  <si>
    <t>Лук</t>
  </si>
  <si>
    <t>Капуста</t>
  </si>
  <si>
    <t>Картофель</t>
  </si>
  <si>
    <t>Свекла</t>
  </si>
  <si>
    <t>Ярмарка «Южная»</t>
  </si>
  <si>
    <t>ТК «Центральный»</t>
  </si>
  <si>
    <t>ТК «Шупашкар»</t>
  </si>
  <si>
    <t>35-40</t>
  </si>
  <si>
    <t>магазины «Магнит»</t>
  </si>
  <si>
    <t>магазины «Пятерочка»</t>
  </si>
  <si>
    <t>«Николаевская ярмарка»</t>
  </si>
  <si>
    <t>магазины «Санар»</t>
  </si>
  <si>
    <t>магазины «Свой гастрономчик»</t>
  </si>
  <si>
    <t>магазины «Сахарок»</t>
  </si>
  <si>
    <t>Средние потребительские цены на "Борщевой набор" в ТК,федеральных сетях,местных торговых сетях на 03.08.2021 (данные мониторинга)</t>
  </si>
  <si>
    <t>Цена 03.08.2021</t>
  </si>
  <si>
    <t>Средние потребительские цены на "Борщевой набор" в ТК,федеральных сетях,местных торговых сетях на 04.08.2021 (данные мониторинга)</t>
  </si>
  <si>
    <t>Средние потребительские цены на "Борщевой набор" в ТК, федеральных сетях, местных , торговых сетях на 05.08.2021 (данные мониторинга)</t>
  </si>
  <si>
    <t>торговли</t>
  </si>
  <si>
    <t>25-35</t>
  </si>
  <si>
    <t>55-60</t>
  </si>
  <si>
    <t>55,99-99,99</t>
  </si>
  <si>
    <t>28,99-59,99</t>
  </si>
  <si>
    <t>29,99-59,99</t>
  </si>
  <si>
    <t>Средние потребительские цены на "Борщевой набор" в ТК, федеральных сетях, местных , торговых сетях на 06.08.2021 (данные мониторинга)</t>
  </si>
  <si>
    <t>25-40</t>
  </si>
  <si>
    <t>50-40</t>
  </si>
  <si>
    <t>Средние потребительские цены на "Борщевой набор" в ТК, федеральных сетях, местных , торговых сетях на 09.08.2021 (данные мониторинга)</t>
  </si>
  <si>
    <t>Средние потребительские цены на "Борщевой набор" в ТК, федеральных сетях, местных , торговых сетях на 10.08.2021 (данные мониторинга)</t>
  </si>
  <si>
    <t>40-50</t>
  </si>
  <si>
    <t>28-30</t>
  </si>
  <si>
    <t>38-40</t>
  </si>
  <si>
    <t>28-33</t>
  </si>
  <si>
    <t>50-60</t>
  </si>
  <si>
    <t>30-35</t>
  </si>
  <si>
    <t>30-40</t>
  </si>
  <si>
    <t>40-60</t>
  </si>
  <si>
    <t>49,99-75,99</t>
  </si>
  <si>
    <t>27,99-46,99</t>
  </si>
  <si>
    <t>28-69,99</t>
  </si>
  <si>
    <t>Мониторинг цен на социально значимые товары в г.Чебоксары по состоянию на 10.08.2021</t>
  </si>
  <si>
    <t>Цена 10.08.2021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</si>
</sst>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_ ;[Red]\-0.00\ "/>
    <numFmt numFmtId="165" formatCode="_-* #,##0.00\ [$₽-419]_-;\-* #,##0.00\ [$₽-419]_-;_-* &quot;-&quot;??\ [$₽-419]_-;_-@_-"/>
  </numFmts>
  <fonts count="17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0"/>
      <color indexed="8"/>
      <name val="Times New Roman"/>
      <family val="2"/>
      <charset val="204"/>
    </font>
    <font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8"/>
      <name val="Arial"/>
      <family val="2"/>
      <charset val="204"/>
    </font>
    <font>
      <sz val="11"/>
      <color indexed="8"/>
      <name val="Calibri"/>
      <family val="2"/>
      <charset val="1"/>
    </font>
    <font>
      <sz val="9"/>
      <color theme="1"/>
      <name val="Times New Roman"/>
      <family val="1"/>
      <charset val="204"/>
    </font>
    <font>
      <sz val="8"/>
      <name val="Arial"/>
      <family val="2"/>
    </font>
    <font>
      <sz val="9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rgb="FFFFFFCC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0">
    <xf numFmtId="0" fontId="0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2" fillId="0" borderId="0"/>
    <xf numFmtId="0" fontId="13" fillId="0" borderId="0"/>
    <xf numFmtId="0" fontId="13" fillId="0" borderId="0"/>
    <xf numFmtId="9" fontId="7" fillId="0" borderId="0" applyFont="0" applyFill="0" applyBorder="0" applyAlignment="0" applyProtection="0"/>
    <xf numFmtId="0" fontId="15" fillId="0" borderId="0"/>
  </cellStyleXfs>
  <cellXfs count="100">
    <xf numFmtId="0" fontId="0" fillId="0" borderId="0" xfId="0"/>
    <xf numFmtId="49" fontId="0" fillId="0" borderId="0" xfId="0" applyNumberFormat="1" applyAlignment="1">
      <alignment horizontal="justify" vertical="center" wrapText="1"/>
    </xf>
    <xf numFmtId="164" fontId="2" fillId="0" borderId="1" xfId="1" applyNumberFormat="1" applyFont="1" applyFill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justify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0" fillId="0" borderId="0" xfId="0" applyFill="1"/>
    <xf numFmtId="0" fontId="8" fillId="0" borderId="0" xfId="0" applyFont="1"/>
    <xf numFmtId="0" fontId="7" fillId="0" borderId="0" xfId="0" applyFont="1"/>
    <xf numFmtId="0" fontId="10" fillId="0" borderId="0" xfId="0" applyFont="1"/>
    <xf numFmtId="0" fontId="0" fillId="0" borderId="0" xfId="0" applyAlignment="1">
      <alignment horizontal="center" vertical="center"/>
    </xf>
    <xf numFmtId="0" fontId="8" fillId="2" borderId="0" xfId="0" applyFont="1" applyFill="1"/>
    <xf numFmtId="0" fontId="0" fillId="2" borderId="0" xfId="0" applyFill="1"/>
    <xf numFmtId="0" fontId="2" fillId="2" borderId="0" xfId="0" applyFont="1" applyFill="1" applyAlignment="1">
      <alignment horizontal="center"/>
    </xf>
    <xf numFmtId="49" fontId="2" fillId="2" borderId="1" xfId="1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2" fillId="2" borderId="1" xfId="3" applyNumberFormat="1" applyFont="1" applyFill="1" applyBorder="1" applyAlignment="1">
      <alignment horizontal="center" vertical="center" wrapText="1"/>
    </xf>
    <xf numFmtId="0" fontId="0" fillId="2" borderId="1" xfId="0" applyFill="1" applyBorder="1"/>
    <xf numFmtId="2" fontId="2" fillId="2" borderId="1" xfId="1" applyNumberFormat="1" applyFont="1" applyFill="1" applyBorder="1" applyAlignment="1">
      <alignment horizontal="center" vertical="center" wrapText="1"/>
    </xf>
    <xf numFmtId="2" fontId="2" fillId="2" borderId="1" xfId="3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horizontal="center" vertical="center" wrapText="1"/>
    </xf>
    <xf numFmtId="49" fontId="2" fillId="2" borderId="0" xfId="1" applyNumberFormat="1" applyFont="1" applyFill="1" applyBorder="1" applyAlignment="1">
      <alignment horizontal="left" vertical="center" wrapText="1"/>
    </xf>
    <xf numFmtId="2" fontId="11" fillId="3" borderId="0" xfId="0" applyNumberFormat="1" applyFont="1" applyFill="1" applyBorder="1" applyAlignment="1">
      <alignment horizontal="center" vertical="center"/>
    </xf>
    <xf numFmtId="164" fontId="2" fillId="2" borderId="0" xfId="0" applyNumberFormat="1" applyFont="1" applyFill="1" applyBorder="1" applyAlignment="1">
      <alignment horizontal="center" vertical="center" wrapText="1"/>
    </xf>
    <xf numFmtId="164" fontId="2" fillId="2" borderId="0" xfId="3" applyNumberFormat="1" applyFont="1" applyFill="1" applyBorder="1" applyAlignment="1">
      <alignment horizontal="center" vertical="center" wrapText="1"/>
    </xf>
    <xf numFmtId="2" fontId="2" fillId="2" borderId="0" xfId="1" applyNumberFormat="1" applyFont="1" applyFill="1" applyBorder="1" applyAlignment="1">
      <alignment horizontal="center" vertical="center" wrapText="1"/>
    </xf>
    <xf numFmtId="2" fontId="2" fillId="2" borderId="0" xfId="3" applyNumberFormat="1" applyFont="1" applyFill="1" applyBorder="1" applyAlignment="1">
      <alignment horizontal="center" vertical="center" wrapText="1"/>
    </xf>
    <xf numFmtId="164" fontId="2" fillId="0" borderId="0" xfId="1" applyNumberFormat="1" applyFont="1" applyFill="1" applyBorder="1" applyAlignment="1">
      <alignment horizontal="center" vertical="center" wrapText="1"/>
    </xf>
    <xf numFmtId="164" fontId="2" fillId="0" borderId="0" xfId="3" applyNumberFormat="1" applyFont="1" applyFill="1" applyBorder="1" applyAlignment="1">
      <alignment horizontal="center" vertical="center" wrapText="1"/>
    </xf>
    <xf numFmtId="49" fontId="2" fillId="2" borderId="0" xfId="1" applyNumberFormat="1" applyFont="1" applyFill="1" applyBorder="1" applyAlignment="1">
      <alignment horizontal="justify" vertical="center" wrapText="1"/>
    </xf>
    <xf numFmtId="2" fontId="11" fillId="3" borderId="0" xfId="0" applyNumberFormat="1" applyFont="1" applyFill="1" applyBorder="1" applyAlignment="1">
      <alignment horizontal="center"/>
    </xf>
    <xf numFmtId="2" fontId="2" fillId="2" borderId="0" xfId="4" applyNumberFormat="1" applyFont="1" applyFill="1" applyBorder="1" applyAlignment="1">
      <alignment horizontal="center" vertical="center" wrapText="1"/>
    </xf>
    <xf numFmtId="2" fontId="2" fillId="2" borderId="0" xfId="0" applyNumberFormat="1" applyFont="1" applyFill="1" applyBorder="1" applyAlignment="1">
      <alignment horizontal="center" vertical="center" wrapText="1"/>
    </xf>
    <xf numFmtId="0" fontId="9" fillId="2" borderId="0" xfId="1" applyFont="1" applyFill="1" applyBorder="1" applyAlignment="1">
      <alignment horizontal="center" vertical="center" wrapText="1"/>
    </xf>
    <xf numFmtId="49" fontId="6" fillId="2" borderId="0" xfId="1" applyNumberFormat="1" applyFont="1" applyFill="1" applyBorder="1" applyAlignment="1">
      <alignment horizontal="justify" vertical="center" wrapText="1"/>
    </xf>
    <xf numFmtId="164" fontId="6" fillId="2" borderId="0" xfId="3" applyNumberFormat="1" applyFont="1" applyFill="1" applyBorder="1" applyAlignment="1">
      <alignment horizontal="center" vertical="center" wrapText="1"/>
    </xf>
    <xf numFmtId="2" fontId="6" fillId="2" borderId="0" xfId="3" applyNumberFormat="1" applyFont="1" applyFill="1" applyBorder="1" applyAlignment="1">
      <alignment horizontal="center" vertical="center" wrapText="1"/>
    </xf>
    <xf numFmtId="2" fontId="6" fillId="2" borderId="0" xfId="4" applyNumberFormat="1" applyFont="1" applyFill="1" applyBorder="1" applyAlignment="1">
      <alignment horizontal="center" vertical="center" wrapText="1"/>
    </xf>
    <xf numFmtId="164" fontId="6" fillId="0" borderId="0" xfId="3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justify"/>
    </xf>
    <xf numFmtId="49" fontId="2" fillId="2" borderId="0" xfId="1" applyNumberFormat="1" applyFont="1" applyFill="1" applyBorder="1" applyAlignment="1">
      <alignment horizontal="left" vertical="justify"/>
    </xf>
    <xf numFmtId="0" fontId="6" fillId="0" borderId="0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9" fontId="14" fillId="0" borderId="1" xfId="8" applyFont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justify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 wrapText="1"/>
    </xf>
    <xf numFmtId="164" fontId="2" fillId="0" borderId="6" xfId="3" applyNumberFormat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49" fontId="2" fillId="2" borderId="8" xfId="1" applyNumberFormat="1" applyFont="1" applyFill="1" applyBorder="1" applyAlignment="1">
      <alignment horizontal="justify" vertical="center" wrapText="1"/>
    </xf>
    <xf numFmtId="164" fontId="2" fillId="2" borderId="8" xfId="0" applyNumberFormat="1" applyFont="1" applyFill="1" applyBorder="1" applyAlignment="1">
      <alignment horizontal="center" vertical="center" wrapText="1"/>
    </xf>
    <xf numFmtId="164" fontId="2" fillId="2" borderId="8" xfId="3" applyNumberFormat="1" applyFont="1" applyFill="1" applyBorder="1" applyAlignment="1">
      <alignment horizontal="center" vertical="center" wrapText="1"/>
    </xf>
    <xf numFmtId="2" fontId="2" fillId="2" borderId="8" xfId="1" applyNumberFormat="1" applyFont="1" applyFill="1" applyBorder="1" applyAlignment="1">
      <alignment horizontal="center" vertical="center" wrapText="1"/>
    </xf>
    <xf numFmtId="2" fontId="2" fillId="2" borderId="8" xfId="3" applyNumberFormat="1" applyFont="1" applyFill="1" applyBorder="1" applyAlignment="1">
      <alignment horizontal="center" vertical="center" wrapText="1"/>
    </xf>
    <xf numFmtId="164" fontId="2" fillId="0" borderId="8" xfId="1" applyNumberFormat="1" applyFont="1" applyFill="1" applyBorder="1" applyAlignment="1">
      <alignment horizontal="center" vertical="center" wrapText="1"/>
    </xf>
    <xf numFmtId="164" fontId="2" fillId="0" borderId="9" xfId="3" applyNumberFormat="1" applyFont="1" applyFill="1" applyBorder="1" applyAlignment="1">
      <alignment horizontal="center" vertical="center" wrapText="1"/>
    </xf>
    <xf numFmtId="0" fontId="0" fillId="0" borderId="0" xfId="0" applyBorder="1"/>
    <xf numFmtId="165" fontId="14" fillId="0" borderId="1" xfId="0" applyNumberFormat="1" applyFont="1" applyBorder="1" applyAlignment="1">
      <alignment horizontal="center" vertical="center" wrapText="1"/>
    </xf>
    <xf numFmtId="2" fontId="11" fillId="5" borderId="1" xfId="0" applyNumberFormat="1" applyFont="1" applyFill="1" applyBorder="1" applyAlignment="1">
      <alignment horizontal="center"/>
    </xf>
    <xf numFmtId="2" fontId="11" fillId="5" borderId="8" xfId="0" applyNumberFormat="1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2" fontId="14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4" borderId="15" xfId="0" applyFont="1" applyFill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2" borderId="20" xfId="0" applyFont="1" applyFill="1" applyBorder="1" applyAlignment="1">
      <alignment vertical="center" wrapText="1"/>
    </xf>
    <xf numFmtId="0" fontId="14" fillId="2" borderId="21" xfId="0" applyFont="1" applyFill="1" applyBorder="1" applyAlignment="1">
      <alignment horizontal="center"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horizontal="center" vertical="center" wrapText="1"/>
    </xf>
    <xf numFmtId="0" fontId="16" fillId="2" borderId="20" xfId="0" applyFont="1" applyFill="1" applyBorder="1" applyAlignment="1">
      <alignment vertical="center" wrapText="1"/>
    </xf>
    <xf numFmtId="0" fontId="16" fillId="2" borderId="21" xfId="0" applyFont="1" applyFill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49" fontId="5" fillId="2" borderId="5" xfId="1" applyNumberFormat="1" applyFont="1" applyFill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justify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49" fontId="2" fillId="0" borderId="6" xfId="1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/>
    </xf>
    <xf numFmtId="0" fontId="14" fillId="2" borderId="10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 wrapText="1"/>
    </xf>
    <xf numFmtId="0" fontId="14" fillId="2" borderId="14" xfId="0" applyFont="1" applyFill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2" borderId="16" xfId="0" applyFont="1" applyFill="1" applyBorder="1" applyAlignment="1">
      <alignment horizontal="center" vertical="center" wrapText="1"/>
    </xf>
    <xf numFmtId="0" fontId="14" fillId="2" borderId="17" xfId="0" applyFont="1" applyFill="1" applyBorder="1" applyAlignment="1">
      <alignment horizontal="center" vertical="center" wrapText="1"/>
    </xf>
    <xf numFmtId="0" fontId="14" fillId="2" borderId="18" xfId="0" applyFont="1" applyFill="1" applyBorder="1" applyAlignment="1">
      <alignment horizontal="center" vertical="center" wrapText="1"/>
    </xf>
  </cellXfs>
  <cellStyles count="10">
    <cellStyle name="Excel Built-in Normal" xfId="6"/>
    <cellStyle name="Обычный" xfId="0" builtinId="0"/>
    <cellStyle name="Обычный 11 2" xfId="2"/>
    <cellStyle name="Обычный 2" xfId="5"/>
    <cellStyle name="Обычный 2 2" xfId="3"/>
    <cellStyle name="Обычный 3" xfId="7"/>
    <cellStyle name="Обычный 4" xfId="9"/>
    <cellStyle name="Обычный 5_ТОП 50 с апр 2015" xfId="4"/>
    <cellStyle name="Обычный_Лист1 3" xfId="1"/>
    <cellStyle name="Процентный" xfId="8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008230801567032"/>
          <c:y val="1.5352250779973257E-2"/>
          <c:w val="0.89852195409157054"/>
          <c:h val="0.49215582071013636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'По недельный анализ'!$B$3:$B$33</c:f>
              <c:strCache>
                <c:ptCount val="31"/>
                <c:pt idx="0">
                  <c:v>Картофель, кг</c:v>
                </c:pt>
                <c:pt idx="1">
                  <c:v>Консервы рыбные натуральные и с добавлением масла, кг</c:v>
                </c:pt>
                <c:pt idx="2">
                  <c:v>Консервы мясные, кг</c:v>
                </c:pt>
                <c:pt idx="3">
                  <c:v>Морковь, кг</c:v>
                </c:pt>
                <c:pt idx="4">
                  <c:v>Масло сливочное, м.д.ж. 82,5%, кг</c:v>
                </c:pt>
                <c:pt idx="5">
                  <c:v>Капуста белокочанная свежая, кг</c:v>
                </c:pt>
                <c:pt idx="6">
                  <c:v>Макаронные изделия из пшеничной муки высшего сорта, кг</c:v>
                </c:pt>
                <c:pt idx="7">
                  <c:v>Печенье, кг</c:v>
                </c:pt>
                <c:pt idx="8">
                  <c:v>Лук репчатый, кг</c:v>
                </c:pt>
                <c:pt idx="9">
                  <c:v>Хлеб ржаной, ржано-пшеничный, кг</c:v>
                </c:pt>
                <c:pt idx="10">
                  <c:v>Рис шлифованный, кг</c:v>
                </c:pt>
                <c:pt idx="11">
                  <c:v>Молоко сгущенное с сахаром, кг</c:v>
                </c:pt>
                <c:pt idx="12">
                  <c:v>Вода питьевая, 5 л</c:v>
                </c:pt>
                <c:pt idx="13">
                  <c:v>Чай черный байховый, кг</c:v>
                </c:pt>
                <c:pt idx="14">
                  <c:v>Вода питьевая, 1 л</c:v>
                </c:pt>
                <c:pt idx="15">
                  <c:v>Мука пшеничная, кг</c:v>
                </c:pt>
                <c:pt idx="16">
                  <c:v>Крупа гречневая-ядрица, кг</c:v>
                </c:pt>
                <c:pt idx="17">
                  <c:v>Молоко питьевое, м.д.ж. 2,5%, л</c:v>
                </c:pt>
                <c:pt idx="18">
                  <c:v>Соль поваренная пищевая, кг</c:v>
                </c:pt>
                <c:pt idx="19">
                  <c:v>Пшено, кг</c:v>
                </c:pt>
                <c:pt idx="20">
                  <c:v>Говядина (кроме бескостного мяса), кг</c:v>
                </c:pt>
                <c:pt idx="21">
                  <c:v>Сахар-песок, кг</c:v>
                </c:pt>
                <c:pt idx="22">
                  <c:v>Крупы овсяная (или перловая), кг</c:v>
                </c:pt>
                <c:pt idx="23">
                  <c:v>Колбаса сырокопченая, кг</c:v>
                </c:pt>
                <c:pt idx="24">
                  <c:v>Яблоки, кг</c:v>
                </c:pt>
                <c:pt idx="25">
                  <c:v>Масло подсолнечное рафинированное, кг</c:v>
                </c:pt>
                <c:pt idx="26">
                  <c:v>Свинина (кроме бескостного мяса), кг</c:v>
                </c:pt>
                <c:pt idx="27">
                  <c:v>Куры (кроме окорочков), кг</c:v>
                </c:pt>
                <c:pt idx="28">
                  <c:v>Яйца куриные, 10 шт.</c:v>
                </c:pt>
                <c:pt idx="29">
                  <c:v>Рыба мороженая неразделанная, кг</c:v>
                </c:pt>
                <c:pt idx="30">
                  <c:v>Хлеб и булочные изделия из пшеничной муки, кг</c:v>
                </c:pt>
              </c:strCache>
            </c:strRef>
          </c:cat>
          <c:val>
            <c:numRef>
              <c:f>'По недельный анализ'!$E$3:$E$33</c:f>
              <c:numCache>
                <c:formatCode>0%</c:formatCode>
                <c:ptCount val="31"/>
                <c:pt idx="0">
                  <c:v>-0.14729030807285803</c:v>
                </c:pt>
                <c:pt idx="1">
                  <c:v>-0.14655899188001953</c:v>
                </c:pt>
                <c:pt idx="2">
                  <c:v>-0.1453904386601681</c:v>
                </c:pt>
                <c:pt idx="3">
                  <c:v>-0.14338709677419356</c:v>
                </c:pt>
                <c:pt idx="4">
                  <c:v>-0.14049571199698421</c:v>
                </c:pt>
                <c:pt idx="5">
                  <c:v>-0.11614666363015247</c:v>
                </c:pt>
                <c:pt idx="6">
                  <c:v>-7.3940677966101737E-2</c:v>
                </c:pt>
                <c:pt idx="7">
                  <c:v>-7.3326482677627772E-2</c:v>
                </c:pt>
                <c:pt idx="8">
                  <c:v>-7.1428571428571494E-2</c:v>
                </c:pt>
                <c:pt idx="9">
                  <c:v>-6.980091148956577E-2</c:v>
                </c:pt>
                <c:pt idx="10">
                  <c:v>-5.804435183807112E-2</c:v>
                </c:pt>
                <c:pt idx="11">
                  <c:v>-5.699724679280662E-2</c:v>
                </c:pt>
                <c:pt idx="12">
                  <c:v>-5.554575912537469E-2</c:v>
                </c:pt>
                <c:pt idx="13">
                  <c:v>-3.5676487001366185E-2</c:v>
                </c:pt>
                <c:pt idx="14">
                  <c:v>-2.2034996759559292E-2</c:v>
                </c:pt>
                <c:pt idx="15">
                  <c:v>-1.970149253731333E-2</c:v>
                </c:pt>
                <c:pt idx="16">
                  <c:v>-1.1205149600667513E-2</c:v>
                </c:pt>
                <c:pt idx="17">
                  <c:v>1.5735323784547128E-2</c:v>
                </c:pt>
                <c:pt idx="18">
                  <c:v>4.781704781704791E-2</c:v>
                </c:pt>
                <c:pt idx="19">
                  <c:v>4.9668165275101699E-2</c:v>
                </c:pt>
                <c:pt idx="20">
                  <c:v>6.0671397379912714E-2</c:v>
                </c:pt>
                <c:pt idx="21">
                  <c:v>6.3190823774765259E-2</c:v>
                </c:pt>
                <c:pt idx="22">
                  <c:v>6.3511229171697728E-2</c:v>
                </c:pt>
                <c:pt idx="23">
                  <c:v>7.2539386752498825E-2</c:v>
                </c:pt>
                <c:pt idx="24">
                  <c:v>7.3826350328117227E-2</c:v>
                </c:pt>
                <c:pt idx="25">
                  <c:v>9.9679785146162492E-2</c:v>
                </c:pt>
                <c:pt idx="26">
                  <c:v>0.10864461924961902</c:v>
                </c:pt>
                <c:pt idx="27">
                  <c:v>0.13726582631102449</c:v>
                </c:pt>
                <c:pt idx="28">
                  <c:v>0.14764379143522657</c:v>
                </c:pt>
                <c:pt idx="29">
                  <c:v>0.14861536164813016</c:v>
                </c:pt>
                <c:pt idx="30">
                  <c:v>0.22574410514109006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1763456"/>
        <c:axId val="105571456"/>
        <c:axId val="0"/>
      </c:bar3DChart>
      <c:catAx>
        <c:axId val="111763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05571456"/>
        <c:crosses val="autoZero"/>
        <c:auto val="1"/>
        <c:lblAlgn val="ctr"/>
        <c:lblOffset val="100"/>
        <c:tickLblSkip val="1"/>
        <c:noMultiLvlLbl val="0"/>
      </c:catAx>
      <c:valAx>
        <c:axId val="10557145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117634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ru-RU"/>
    </a:p>
  </c:txPr>
  <c:printSettings>
    <c:headerFooter/>
    <c:pageMargins b="0.75" l="0.7" r="0.7" t="0.75" header="0.3" footer="0.3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523875</xdr:colOff>
      <xdr:row>1</xdr:row>
      <xdr:rowOff>219076</xdr:rowOff>
    </xdr:from>
    <xdr:to>
      <xdr:col>24</xdr:col>
      <xdr:colOff>238125</xdr:colOff>
      <xdr:row>27</xdr:row>
      <xdr:rowOff>52388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14"/>
  <sheetViews>
    <sheetView zoomScale="60" zoomScaleNormal="60" workbookViewId="0">
      <selection activeCell="B3" sqref="B3:N27"/>
    </sheetView>
  </sheetViews>
  <sheetFormatPr defaultRowHeight="15" x14ac:dyDescent="0.25"/>
  <cols>
    <col min="1" max="1" width="3.85546875" customWidth="1"/>
    <col min="2" max="2" width="63.140625" style="1" customWidth="1"/>
    <col min="3" max="3" width="10.5703125" style="10" bestFit="1" customWidth="1"/>
    <col min="4" max="4" width="11.7109375" style="10" customWidth="1"/>
    <col min="5" max="5" width="11.42578125" style="11" customWidth="1"/>
    <col min="6" max="6" width="10.28515625" style="12" customWidth="1"/>
    <col min="7" max="7" width="10.42578125" style="5" hidden="1" customWidth="1"/>
    <col min="8" max="8" width="9.5703125" style="11" customWidth="1"/>
    <col min="9" max="9" width="9.140625" style="11" customWidth="1"/>
    <col min="10" max="10" width="12.28515625" style="11" customWidth="1"/>
    <col min="11" max="13" width="9.140625" style="11" customWidth="1"/>
    <col min="14" max="14" width="10.42578125" style="11" customWidth="1"/>
    <col min="15" max="15" width="11.140625" customWidth="1"/>
    <col min="16" max="16" width="12" customWidth="1"/>
  </cols>
  <sheetData>
    <row r="1" spans="1:17" ht="15.75" thickBot="1" x14ac:dyDescent="0.3">
      <c r="P1" s="80"/>
      <c r="Q1" s="80"/>
    </row>
    <row r="2" spans="1:17" ht="18.75" x14ac:dyDescent="0.25">
      <c r="A2" s="81" t="s">
        <v>100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3"/>
    </row>
    <row r="3" spans="1:17" ht="15" customHeight="1" x14ac:dyDescent="0.25">
      <c r="A3" s="84" t="s">
        <v>0</v>
      </c>
      <c r="B3" s="85" t="s">
        <v>1</v>
      </c>
      <c r="C3" s="79" t="s">
        <v>10</v>
      </c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86" t="s">
        <v>2</v>
      </c>
      <c r="P3" s="86" t="s">
        <v>3</v>
      </c>
      <c r="Q3" s="87" t="s">
        <v>4</v>
      </c>
    </row>
    <row r="4" spans="1:17" ht="15" customHeight="1" x14ac:dyDescent="0.25">
      <c r="A4" s="84"/>
      <c r="B4" s="85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86"/>
      <c r="P4" s="86"/>
      <c r="Q4" s="87"/>
    </row>
    <row r="5" spans="1:17" ht="45" customHeight="1" x14ac:dyDescent="0.25">
      <c r="A5" s="84"/>
      <c r="B5" s="85"/>
      <c r="C5" s="13" t="s">
        <v>42</v>
      </c>
      <c r="D5" s="13" t="s">
        <v>43</v>
      </c>
      <c r="E5" s="13" t="s">
        <v>50</v>
      </c>
      <c r="F5" s="13" t="s">
        <v>46</v>
      </c>
      <c r="G5" s="13" t="s">
        <v>47</v>
      </c>
      <c r="H5" s="13" t="s">
        <v>48</v>
      </c>
      <c r="I5" s="13" t="s">
        <v>49</v>
      </c>
      <c r="J5" s="13" t="s">
        <v>44</v>
      </c>
      <c r="K5" s="13" t="s">
        <v>51</v>
      </c>
      <c r="L5" s="13" t="s">
        <v>52</v>
      </c>
      <c r="M5" s="13" t="s">
        <v>45</v>
      </c>
      <c r="N5" s="13" t="s">
        <v>47</v>
      </c>
      <c r="O5" s="86"/>
      <c r="P5" s="86"/>
      <c r="Q5" s="87"/>
    </row>
    <row r="6" spans="1:17" ht="60" hidden="1" customHeight="1" x14ac:dyDescent="0.25">
      <c r="A6" s="46"/>
      <c r="B6" s="3" t="s">
        <v>5</v>
      </c>
      <c r="C6" s="14" t="s">
        <v>8</v>
      </c>
      <c r="D6" s="14" t="s">
        <v>9</v>
      </c>
      <c r="E6" s="17"/>
      <c r="F6" s="14" t="s">
        <v>6</v>
      </c>
      <c r="G6" s="14"/>
      <c r="H6" s="14"/>
      <c r="I6" s="14"/>
      <c r="J6" s="13"/>
      <c r="K6" s="13"/>
      <c r="L6" s="13"/>
      <c r="M6" s="14"/>
      <c r="N6" s="14" t="s">
        <v>7</v>
      </c>
      <c r="O6" s="4"/>
      <c r="P6" s="4"/>
      <c r="Q6" s="47"/>
    </row>
    <row r="7" spans="1:17" x14ac:dyDescent="0.25">
      <c r="A7" s="46">
        <v>1</v>
      </c>
      <c r="B7" s="3" t="s">
        <v>11</v>
      </c>
      <c r="C7" s="60">
        <v>213</v>
      </c>
      <c r="D7" s="15">
        <v>116.21</v>
      </c>
      <c r="E7" s="15">
        <v>177.78</v>
      </c>
      <c r="F7" s="16">
        <v>140.69999999999999</v>
      </c>
      <c r="G7" s="16"/>
      <c r="H7" s="16">
        <v>167.99</v>
      </c>
      <c r="I7" s="16">
        <v>194.41</v>
      </c>
      <c r="J7" s="18">
        <v>168.9</v>
      </c>
      <c r="K7" s="18">
        <v>121</v>
      </c>
      <c r="L7" s="18">
        <v>236.5</v>
      </c>
      <c r="M7" s="19">
        <v>197.34</v>
      </c>
      <c r="N7" s="19">
        <v>118.11</v>
      </c>
      <c r="O7" s="2">
        <f>MIN(C7:N7)</f>
        <v>116.21</v>
      </c>
      <c r="P7" s="2">
        <f>MAX(C7,D7,E7,F7,N7,H7,I7,J7,K7,L7,M7)</f>
        <v>236.5</v>
      </c>
      <c r="Q7" s="48">
        <f t="shared" ref="Q7:Q37" si="0">AVERAGE(C7:N7)</f>
        <v>168.35818181818181</v>
      </c>
    </row>
    <row r="8" spans="1:17" x14ac:dyDescent="0.25">
      <c r="A8" s="46">
        <v>2</v>
      </c>
      <c r="B8" s="3" t="s">
        <v>12</v>
      </c>
      <c r="C8" s="60"/>
      <c r="D8" s="15">
        <v>636</v>
      </c>
      <c r="E8" s="15">
        <v>726</v>
      </c>
      <c r="F8" s="16">
        <v>485.75</v>
      </c>
      <c r="G8" s="16"/>
      <c r="H8" s="16">
        <v>559</v>
      </c>
      <c r="I8" s="16">
        <v>410.9</v>
      </c>
      <c r="J8" s="18">
        <v>559.9</v>
      </c>
      <c r="K8" s="18">
        <v>600</v>
      </c>
      <c r="L8" s="18">
        <v>830</v>
      </c>
      <c r="M8" s="19">
        <v>627.72</v>
      </c>
      <c r="N8" s="19">
        <v>716.67</v>
      </c>
      <c r="O8" s="2">
        <f t="shared" ref="O8:O37" si="1">MIN(C8:N8)</f>
        <v>410.9</v>
      </c>
      <c r="P8" s="2">
        <f t="shared" ref="P8:P37" si="2">MAX(C8,D8,E8,F8,N8,H8,I8,J8,K8,L8,M8)</f>
        <v>830</v>
      </c>
      <c r="Q8" s="48">
        <f t="shared" si="0"/>
        <v>615.19400000000007</v>
      </c>
    </row>
    <row r="9" spans="1:17" x14ac:dyDescent="0.25">
      <c r="A9" s="46">
        <v>3</v>
      </c>
      <c r="B9" s="3" t="s">
        <v>13</v>
      </c>
      <c r="C9" s="60">
        <v>249</v>
      </c>
      <c r="D9" s="15">
        <v>63</v>
      </c>
      <c r="E9" s="15">
        <v>252.31</v>
      </c>
      <c r="F9" s="16">
        <v>184.58</v>
      </c>
      <c r="G9" s="16"/>
      <c r="H9" s="16">
        <v>306.99</v>
      </c>
      <c r="I9" s="16">
        <v>735.31</v>
      </c>
      <c r="J9" s="18">
        <v>172.27</v>
      </c>
      <c r="K9" s="18">
        <v>162</v>
      </c>
      <c r="L9" s="18">
        <v>117.35</v>
      </c>
      <c r="M9" s="19">
        <v>239.35</v>
      </c>
      <c r="N9" s="19">
        <v>517.72</v>
      </c>
      <c r="O9" s="2">
        <f t="shared" si="1"/>
        <v>63</v>
      </c>
      <c r="P9" s="2">
        <f t="shared" si="2"/>
        <v>735.31</v>
      </c>
      <c r="Q9" s="48">
        <f t="shared" si="0"/>
        <v>272.71636363636367</v>
      </c>
    </row>
    <row r="10" spans="1:17" x14ac:dyDescent="0.25">
      <c r="A10" s="46">
        <v>4</v>
      </c>
      <c r="B10" s="3" t="s">
        <v>14</v>
      </c>
      <c r="C10" s="60">
        <v>141</v>
      </c>
      <c r="D10" s="15">
        <v>77.14</v>
      </c>
      <c r="E10" s="15">
        <v>150</v>
      </c>
      <c r="F10" s="16">
        <v>167.96</v>
      </c>
      <c r="G10" s="16"/>
      <c r="H10" s="16">
        <v>249.58</v>
      </c>
      <c r="I10" s="16">
        <v>490.34</v>
      </c>
      <c r="J10" s="18">
        <v>308.89999999999998</v>
      </c>
      <c r="K10" s="18">
        <v>166.66</v>
      </c>
      <c r="L10" s="18">
        <v>130.62</v>
      </c>
      <c r="M10" s="19">
        <v>204.74</v>
      </c>
      <c r="N10" s="19">
        <v>266.76</v>
      </c>
      <c r="O10" s="2">
        <f t="shared" si="1"/>
        <v>77.14</v>
      </c>
      <c r="P10" s="2">
        <f t="shared" si="2"/>
        <v>490.34</v>
      </c>
      <c r="Q10" s="48">
        <f t="shared" si="0"/>
        <v>213.97272727272733</v>
      </c>
    </row>
    <row r="11" spans="1:17" x14ac:dyDescent="0.25">
      <c r="A11" s="46">
        <v>5</v>
      </c>
      <c r="B11" s="3" t="s">
        <v>15</v>
      </c>
      <c r="C11" s="60">
        <v>36</v>
      </c>
      <c r="D11" s="15">
        <v>14.6</v>
      </c>
      <c r="E11" s="15">
        <v>35</v>
      </c>
      <c r="F11" s="16">
        <v>42.99</v>
      </c>
      <c r="G11" s="16"/>
      <c r="H11" s="16">
        <v>29.9</v>
      </c>
      <c r="I11" s="16">
        <v>12.66</v>
      </c>
      <c r="J11" s="18">
        <v>29.99</v>
      </c>
      <c r="K11" s="18">
        <v>25.5</v>
      </c>
      <c r="L11" s="18">
        <v>52</v>
      </c>
      <c r="M11" s="19">
        <v>26.89</v>
      </c>
      <c r="N11" s="19">
        <v>25.9</v>
      </c>
      <c r="O11" s="2">
        <f t="shared" si="1"/>
        <v>12.66</v>
      </c>
      <c r="P11" s="2">
        <f t="shared" si="2"/>
        <v>52</v>
      </c>
      <c r="Q11" s="48">
        <f t="shared" si="0"/>
        <v>30.129999999999995</v>
      </c>
    </row>
    <row r="12" spans="1:17" x14ac:dyDescent="0.25">
      <c r="A12" s="46">
        <v>6</v>
      </c>
      <c r="B12" s="3" t="s">
        <v>16</v>
      </c>
      <c r="C12" s="60">
        <v>55</v>
      </c>
      <c r="D12" s="15">
        <v>33</v>
      </c>
      <c r="E12" s="15">
        <v>52</v>
      </c>
      <c r="F12" s="16">
        <v>36.99</v>
      </c>
      <c r="G12" s="16"/>
      <c r="H12" s="16">
        <v>65.900000000000006</v>
      </c>
      <c r="I12" s="16">
        <v>59.99</v>
      </c>
      <c r="J12" s="18">
        <v>61.99</v>
      </c>
      <c r="K12" s="18">
        <v>60</v>
      </c>
      <c r="L12" s="18">
        <v>44.9</v>
      </c>
      <c r="M12" s="19">
        <v>64.290000000000006</v>
      </c>
      <c r="N12" s="19">
        <v>37.99</v>
      </c>
      <c r="O12" s="2">
        <f t="shared" si="1"/>
        <v>33</v>
      </c>
      <c r="P12" s="2">
        <f t="shared" si="2"/>
        <v>65.900000000000006</v>
      </c>
      <c r="Q12" s="48">
        <f t="shared" si="0"/>
        <v>52.00454545454545</v>
      </c>
    </row>
    <row r="13" spans="1:17" x14ac:dyDescent="0.25">
      <c r="A13" s="46">
        <v>7</v>
      </c>
      <c r="B13" s="3" t="s">
        <v>17</v>
      </c>
      <c r="C13" s="60"/>
      <c r="D13" s="15"/>
      <c r="E13" s="15"/>
      <c r="F13" s="16">
        <v>452</v>
      </c>
      <c r="G13" s="16"/>
      <c r="H13" s="16">
        <v>469</v>
      </c>
      <c r="I13" s="16">
        <v>329.9</v>
      </c>
      <c r="J13" s="18">
        <v>469.99</v>
      </c>
      <c r="K13" s="18">
        <v>366</v>
      </c>
      <c r="L13" s="18">
        <v>499</v>
      </c>
      <c r="M13" s="19">
        <v>169.89</v>
      </c>
      <c r="N13" s="19">
        <v>489.01</v>
      </c>
      <c r="O13" s="2">
        <f t="shared" si="1"/>
        <v>169.89</v>
      </c>
      <c r="P13" s="2">
        <f t="shared" si="2"/>
        <v>499</v>
      </c>
      <c r="Q13" s="48">
        <f t="shared" si="0"/>
        <v>405.59875</v>
      </c>
    </row>
    <row r="14" spans="1:17" x14ac:dyDescent="0.25">
      <c r="A14" s="46">
        <v>8</v>
      </c>
      <c r="B14" s="3" t="s">
        <v>18</v>
      </c>
      <c r="C14" s="60"/>
      <c r="D14" s="15"/>
      <c r="E14" s="15">
        <v>310</v>
      </c>
      <c r="F14" s="16">
        <v>268.89999999999998</v>
      </c>
      <c r="G14" s="16"/>
      <c r="H14" s="16">
        <v>245.9</v>
      </c>
      <c r="I14" s="16">
        <v>289.99</v>
      </c>
      <c r="J14" s="18">
        <v>249.99</v>
      </c>
      <c r="K14" s="18">
        <v>260</v>
      </c>
      <c r="L14" s="18">
        <v>259.89999999999998</v>
      </c>
      <c r="M14" s="19">
        <v>159.88999999999999</v>
      </c>
      <c r="N14" s="19">
        <v>299</v>
      </c>
      <c r="O14" s="2">
        <f t="shared" si="1"/>
        <v>159.88999999999999</v>
      </c>
      <c r="P14" s="2">
        <f t="shared" si="2"/>
        <v>310</v>
      </c>
      <c r="Q14" s="48">
        <f t="shared" si="0"/>
        <v>260.39666666666665</v>
      </c>
    </row>
    <row r="15" spans="1:17" x14ac:dyDescent="0.25">
      <c r="A15" s="46">
        <v>9</v>
      </c>
      <c r="B15" s="3" t="s">
        <v>19</v>
      </c>
      <c r="C15" s="60"/>
      <c r="D15" s="16"/>
      <c r="E15" s="15"/>
      <c r="F15" s="16">
        <v>136.99</v>
      </c>
      <c r="G15" s="16"/>
      <c r="H15" s="16">
        <v>137.9</v>
      </c>
      <c r="I15" s="16">
        <v>139.99</v>
      </c>
      <c r="J15" s="18">
        <v>138.99</v>
      </c>
      <c r="K15" s="18">
        <v>183</v>
      </c>
      <c r="L15" s="18">
        <v>139.4</v>
      </c>
      <c r="M15" s="19">
        <v>151.88999999999999</v>
      </c>
      <c r="N15" s="19">
        <v>160.01</v>
      </c>
      <c r="O15" s="2">
        <f t="shared" si="1"/>
        <v>136.99</v>
      </c>
      <c r="P15" s="2">
        <f t="shared" si="2"/>
        <v>183</v>
      </c>
      <c r="Q15" s="48">
        <f t="shared" si="0"/>
        <v>148.52124999999998</v>
      </c>
    </row>
    <row r="16" spans="1:17" x14ac:dyDescent="0.25">
      <c r="A16" s="46">
        <v>10</v>
      </c>
      <c r="B16" s="3" t="s">
        <v>20</v>
      </c>
      <c r="C16" s="60">
        <v>98</v>
      </c>
      <c r="D16" s="16">
        <v>108</v>
      </c>
      <c r="E16" s="15">
        <v>260</v>
      </c>
      <c r="F16" s="16">
        <v>106.24</v>
      </c>
      <c r="G16" s="16"/>
      <c r="H16" s="16">
        <v>106.16</v>
      </c>
      <c r="I16" s="16">
        <v>124.98</v>
      </c>
      <c r="J16" s="18">
        <v>119.99</v>
      </c>
      <c r="K16" s="18">
        <v>110</v>
      </c>
      <c r="L16" s="18">
        <v>149.9</v>
      </c>
      <c r="M16" s="19">
        <v>171.86</v>
      </c>
      <c r="N16" s="19">
        <v>119.7</v>
      </c>
      <c r="O16" s="2">
        <f t="shared" si="1"/>
        <v>98</v>
      </c>
      <c r="P16" s="2">
        <f t="shared" si="2"/>
        <v>260</v>
      </c>
      <c r="Q16" s="48">
        <f t="shared" si="0"/>
        <v>134.07545454545456</v>
      </c>
    </row>
    <row r="17" spans="1:18" s="5" customFormat="1" x14ac:dyDescent="0.25">
      <c r="A17" s="49">
        <v>11</v>
      </c>
      <c r="B17" s="45" t="s">
        <v>21</v>
      </c>
      <c r="C17" s="60">
        <v>438</v>
      </c>
      <c r="D17" s="16">
        <v>330</v>
      </c>
      <c r="E17" s="15">
        <v>412</v>
      </c>
      <c r="F17" s="16">
        <v>439.94</v>
      </c>
      <c r="G17" s="16"/>
      <c r="H17" s="16">
        <v>793.88</v>
      </c>
      <c r="I17" s="16">
        <v>522.16</v>
      </c>
      <c r="J17" s="18">
        <v>533.27</v>
      </c>
      <c r="K17" s="18">
        <v>336</v>
      </c>
      <c r="L17" s="18">
        <v>555</v>
      </c>
      <c r="M17" s="19">
        <v>646.6</v>
      </c>
      <c r="N17" s="19">
        <v>583.33000000000004</v>
      </c>
      <c r="O17" s="2">
        <f t="shared" si="1"/>
        <v>330</v>
      </c>
      <c r="P17" s="2">
        <f t="shared" si="2"/>
        <v>793.88</v>
      </c>
      <c r="Q17" s="48">
        <f t="shared" si="0"/>
        <v>508.19818181818187</v>
      </c>
      <c r="R17"/>
    </row>
    <row r="18" spans="1:18" x14ac:dyDescent="0.25">
      <c r="A18" s="46">
        <v>12</v>
      </c>
      <c r="B18" s="3" t="s">
        <v>22</v>
      </c>
      <c r="C18" s="60">
        <v>141</v>
      </c>
      <c r="D18" s="15">
        <v>60</v>
      </c>
      <c r="E18" s="15">
        <v>110</v>
      </c>
      <c r="F18" s="16">
        <v>93.3</v>
      </c>
      <c r="G18" s="16"/>
      <c r="H18" s="16">
        <v>96.55</v>
      </c>
      <c r="I18" s="16">
        <v>55.21</v>
      </c>
      <c r="J18" s="18">
        <v>96.55</v>
      </c>
      <c r="K18" s="18">
        <v>122.22</v>
      </c>
      <c r="L18" s="18">
        <v>109.8</v>
      </c>
      <c r="M18" s="19">
        <v>109.89</v>
      </c>
      <c r="N18" s="19">
        <v>109</v>
      </c>
      <c r="O18" s="2">
        <f t="shared" si="1"/>
        <v>55.21</v>
      </c>
      <c r="P18" s="2">
        <f t="shared" si="2"/>
        <v>141</v>
      </c>
      <c r="Q18" s="48">
        <f t="shared" si="0"/>
        <v>100.32</v>
      </c>
    </row>
    <row r="19" spans="1:18" x14ac:dyDescent="0.25">
      <c r="A19" s="46">
        <v>13</v>
      </c>
      <c r="B19" s="3" t="s">
        <v>23</v>
      </c>
      <c r="C19" s="60">
        <v>51.11</v>
      </c>
      <c r="D19" s="15">
        <v>47</v>
      </c>
      <c r="E19" s="15">
        <v>54.84</v>
      </c>
      <c r="F19" s="16">
        <v>32.99</v>
      </c>
      <c r="G19" s="16"/>
      <c r="H19" s="16">
        <v>55.44</v>
      </c>
      <c r="I19" s="16">
        <v>39.9</v>
      </c>
      <c r="J19" s="18">
        <v>53.22</v>
      </c>
      <c r="K19" s="18">
        <v>50</v>
      </c>
      <c r="L19" s="18">
        <v>52.4</v>
      </c>
      <c r="M19" s="19">
        <v>49.99</v>
      </c>
      <c r="N19" s="19">
        <v>52.4</v>
      </c>
      <c r="O19" s="2">
        <f t="shared" si="1"/>
        <v>32.99</v>
      </c>
      <c r="P19" s="2">
        <f t="shared" si="2"/>
        <v>55.44</v>
      </c>
      <c r="Q19" s="48">
        <f t="shared" si="0"/>
        <v>49.026363636363634</v>
      </c>
    </row>
    <row r="20" spans="1:18" x14ac:dyDescent="0.25">
      <c r="A20" s="46">
        <v>14</v>
      </c>
      <c r="B20" s="3" t="s">
        <v>24</v>
      </c>
      <c r="C20" s="60">
        <v>68</v>
      </c>
      <c r="D20" s="16">
        <v>67</v>
      </c>
      <c r="E20" s="15">
        <v>58</v>
      </c>
      <c r="F20" s="16">
        <v>44.99</v>
      </c>
      <c r="G20" s="16"/>
      <c r="H20" s="16">
        <v>47.9</v>
      </c>
      <c r="I20" s="16">
        <v>56</v>
      </c>
      <c r="J20" s="18">
        <v>47.99</v>
      </c>
      <c r="K20" s="18">
        <v>85</v>
      </c>
      <c r="L20" s="18">
        <v>59.5</v>
      </c>
      <c r="M20" s="19">
        <v>53.99</v>
      </c>
      <c r="N20" s="19">
        <v>63.9</v>
      </c>
      <c r="O20" s="2">
        <f t="shared" si="1"/>
        <v>44.99</v>
      </c>
      <c r="P20" s="2">
        <f t="shared" si="2"/>
        <v>85</v>
      </c>
      <c r="Q20" s="48">
        <f t="shared" si="0"/>
        <v>59.297272727272727</v>
      </c>
    </row>
    <row r="21" spans="1:18" x14ac:dyDescent="0.25">
      <c r="A21" s="46">
        <v>15</v>
      </c>
      <c r="B21" s="3" t="s">
        <v>25</v>
      </c>
      <c r="C21" s="60">
        <v>59</v>
      </c>
      <c r="D21" s="15">
        <v>51</v>
      </c>
      <c r="E21" s="15">
        <v>55</v>
      </c>
      <c r="F21" s="16">
        <v>45.99</v>
      </c>
      <c r="G21" s="16"/>
      <c r="H21" s="16">
        <v>45.9</v>
      </c>
      <c r="I21" s="16">
        <v>46</v>
      </c>
      <c r="J21" s="18">
        <v>45.9</v>
      </c>
      <c r="K21" s="18">
        <v>53</v>
      </c>
      <c r="L21" s="18">
        <v>45.9</v>
      </c>
      <c r="M21" s="19">
        <v>45.99</v>
      </c>
      <c r="N21" s="19">
        <v>45.9</v>
      </c>
      <c r="O21" s="2">
        <f t="shared" si="1"/>
        <v>45.9</v>
      </c>
      <c r="P21" s="2">
        <f t="shared" si="2"/>
        <v>59</v>
      </c>
      <c r="Q21" s="48">
        <f t="shared" si="0"/>
        <v>49.052727272727267</v>
      </c>
    </row>
    <row r="22" spans="1:18" x14ac:dyDescent="0.25">
      <c r="A22" s="46">
        <v>16</v>
      </c>
      <c r="B22" s="3" t="s">
        <v>26</v>
      </c>
      <c r="C22" s="60">
        <v>12</v>
      </c>
      <c r="D22" s="15">
        <v>10</v>
      </c>
      <c r="E22" s="15">
        <v>11</v>
      </c>
      <c r="F22" s="16">
        <v>8.99</v>
      </c>
      <c r="G22" s="16"/>
      <c r="H22" s="16">
        <v>7.5</v>
      </c>
      <c r="I22" s="16">
        <v>8.99</v>
      </c>
      <c r="J22" s="18">
        <v>7.49</v>
      </c>
      <c r="K22" s="18">
        <v>10</v>
      </c>
      <c r="L22" s="18">
        <v>15</v>
      </c>
      <c r="M22" s="19">
        <v>8.39</v>
      </c>
      <c r="N22" s="18">
        <v>8.49</v>
      </c>
      <c r="O22" s="2">
        <f t="shared" si="1"/>
        <v>7.49</v>
      </c>
      <c r="P22" s="2">
        <f t="shared" si="2"/>
        <v>15</v>
      </c>
      <c r="Q22" s="48">
        <f t="shared" si="0"/>
        <v>9.8045454545454547</v>
      </c>
    </row>
    <row r="23" spans="1:18" x14ac:dyDescent="0.25">
      <c r="A23" s="46">
        <v>17</v>
      </c>
      <c r="B23" s="3" t="s">
        <v>27</v>
      </c>
      <c r="C23" s="60">
        <v>330</v>
      </c>
      <c r="D23" s="15">
        <v>470</v>
      </c>
      <c r="E23" s="15">
        <v>520</v>
      </c>
      <c r="F23" s="16">
        <v>999.95</v>
      </c>
      <c r="G23" s="16"/>
      <c r="H23" s="16">
        <v>138.9</v>
      </c>
      <c r="I23" s="16">
        <v>489.9</v>
      </c>
      <c r="J23" s="18">
        <v>189.9</v>
      </c>
      <c r="K23" s="18">
        <v>392</v>
      </c>
      <c r="L23" s="18">
        <v>599</v>
      </c>
      <c r="M23" s="19">
        <v>849.9</v>
      </c>
      <c r="N23" s="18">
        <v>848.75</v>
      </c>
      <c r="O23" s="2">
        <f t="shared" si="1"/>
        <v>138.9</v>
      </c>
      <c r="P23" s="2">
        <f t="shared" si="2"/>
        <v>999.95</v>
      </c>
      <c r="Q23" s="48">
        <f t="shared" si="0"/>
        <v>529.84545454545446</v>
      </c>
    </row>
    <row r="24" spans="1:18" s="8" customFormat="1" x14ac:dyDescent="0.25">
      <c r="A24" s="46">
        <v>18</v>
      </c>
      <c r="B24" s="3" t="s">
        <v>28</v>
      </c>
      <c r="C24" s="60">
        <v>35</v>
      </c>
      <c r="D24" s="15">
        <v>39</v>
      </c>
      <c r="E24" s="15">
        <v>38</v>
      </c>
      <c r="F24" s="16">
        <v>40</v>
      </c>
      <c r="G24" s="16"/>
      <c r="H24" s="16">
        <v>26.9</v>
      </c>
      <c r="I24" s="16">
        <v>24.99</v>
      </c>
      <c r="J24" s="18">
        <v>26.45</v>
      </c>
      <c r="K24" s="18">
        <v>26</v>
      </c>
      <c r="L24" s="18">
        <v>37</v>
      </c>
      <c r="M24" s="19">
        <v>42.09</v>
      </c>
      <c r="N24" s="18">
        <v>31.59</v>
      </c>
      <c r="O24" s="2">
        <f t="shared" si="1"/>
        <v>24.99</v>
      </c>
      <c r="P24" s="2">
        <f t="shared" si="2"/>
        <v>42.09</v>
      </c>
      <c r="Q24" s="48">
        <f t="shared" si="0"/>
        <v>33.365454545454547</v>
      </c>
      <c r="R24"/>
    </row>
    <row r="25" spans="1:18" x14ac:dyDescent="0.25">
      <c r="A25" s="46">
        <v>19</v>
      </c>
      <c r="B25" s="3" t="s">
        <v>29</v>
      </c>
      <c r="C25" s="60">
        <v>35</v>
      </c>
      <c r="D25" s="15">
        <v>34.200000000000003</v>
      </c>
      <c r="E25" s="15">
        <v>37.14</v>
      </c>
      <c r="F25" s="16">
        <v>41.65</v>
      </c>
      <c r="G25" s="16"/>
      <c r="H25" s="16">
        <v>45.29</v>
      </c>
      <c r="I25" s="16">
        <v>37.119999999999997</v>
      </c>
      <c r="J25" s="18">
        <v>36.86</v>
      </c>
      <c r="K25" s="18">
        <v>34.28</v>
      </c>
      <c r="L25" s="18">
        <v>44.28</v>
      </c>
      <c r="M25" s="19">
        <v>38.15</v>
      </c>
      <c r="N25" s="18">
        <v>64</v>
      </c>
      <c r="O25" s="2">
        <f t="shared" si="1"/>
        <v>34.200000000000003</v>
      </c>
      <c r="P25" s="2">
        <f t="shared" si="2"/>
        <v>64</v>
      </c>
      <c r="Q25" s="48">
        <f t="shared" si="0"/>
        <v>40.724545454545449</v>
      </c>
    </row>
    <row r="26" spans="1:18" x14ac:dyDescent="0.25">
      <c r="A26" s="46">
        <v>20</v>
      </c>
      <c r="B26" s="3" t="s">
        <v>30</v>
      </c>
      <c r="C26" s="60">
        <v>57</v>
      </c>
      <c r="D26" s="15">
        <v>46</v>
      </c>
      <c r="E26" s="15">
        <v>87.5</v>
      </c>
      <c r="F26" s="16">
        <v>67.48</v>
      </c>
      <c r="G26" s="16"/>
      <c r="H26" s="16">
        <v>41.55</v>
      </c>
      <c r="I26" s="16">
        <v>64.5</v>
      </c>
      <c r="J26" s="18">
        <v>45.65</v>
      </c>
      <c r="K26" s="18">
        <v>62.8</v>
      </c>
      <c r="L26" s="18">
        <v>70</v>
      </c>
      <c r="M26" s="19">
        <v>33.299999999999997</v>
      </c>
      <c r="N26" s="18">
        <v>39.69</v>
      </c>
      <c r="O26" s="2">
        <f t="shared" si="1"/>
        <v>33.299999999999997</v>
      </c>
      <c r="P26" s="2">
        <f t="shared" si="2"/>
        <v>87.5</v>
      </c>
      <c r="Q26" s="48">
        <f t="shared" si="0"/>
        <v>55.951818181818183</v>
      </c>
    </row>
    <row r="27" spans="1:18" x14ac:dyDescent="0.25">
      <c r="A27" s="46">
        <v>21</v>
      </c>
      <c r="B27" s="3" t="s">
        <v>31</v>
      </c>
      <c r="C27" s="60">
        <v>56</v>
      </c>
      <c r="D27" s="15">
        <v>68</v>
      </c>
      <c r="E27" s="15">
        <v>60</v>
      </c>
      <c r="F27" s="16">
        <v>58.73</v>
      </c>
      <c r="G27" s="16"/>
      <c r="H27" s="16">
        <v>59.9</v>
      </c>
      <c r="I27" s="16">
        <v>48.87</v>
      </c>
      <c r="J27" s="18">
        <v>54.43</v>
      </c>
      <c r="K27" s="18">
        <v>61</v>
      </c>
      <c r="L27" s="18">
        <v>71.2</v>
      </c>
      <c r="M27" s="19">
        <v>82.4</v>
      </c>
      <c r="N27" s="18">
        <v>95.21</v>
      </c>
      <c r="O27" s="2">
        <f t="shared" si="1"/>
        <v>48.87</v>
      </c>
      <c r="P27" s="2">
        <f t="shared" si="2"/>
        <v>95.21</v>
      </c>
      <c r="Q27" s="48">
        <f t="shared" si="0"/>
        <v>65.067272727272723</v>
      </c>
    </row>
    <row r="28" spans="1:18" x14ac:dyDescent="0.25">
      <c r="A28" s="46">
        <v>22</v>
      </c>
      <c r="B28" s="3" t="s">
        <v>32</v>
      </c>
      <c r="C28" s="60"/>
      <c r="D28" s="15">
        <v>44</v>
      </c>
      <c r="E28" s="15">
        <v>35</v>
      </c>
      <c r="F28" s="16">
        <v>46.23</v>
      </c>
      <c r="G28" s="16"/>
      <c r="H28" s="16">
        <v>48.9</v>
      </c>
      <c r="I28" s="16">
        <v>49.9</v>
      </c>
      <c r="J28" s="18">
        <v>46.9</v>
      </c>
      <c r="K28" s="18">
        <v>66</v>
      </c>
      <c r="L28" s="18">
        <v>54.1</v>
      </c>
      <c r="M28" s="19">
        <v>47.99</v>
      </c>
      <c r="N28" s="18">
        <v>42.49</v>
      </c>
      <c r="O28" s="2">
        <f t="shared" si="1"/>
        <v>35</v>
      </c>
      <c r="P28" s="2">
        <f t="shared" si="2"/>
        <v>66</v>
      </c>
      <c r="Q28" s="48">
        <f t="shared" si="0"/>
        <v>48.151000000000003</v>
      </c>
    </row>
    <row r="29" spans="1:18" x14ac:dyDescent="0.25">
      <c r="A29" s="46">
        <v>23</v>
      </c>
      <c r="B29" s="3" t="s">
        <v>33</v>
      </c>
      <c r="C29" s="60">
        <v>97</v>
      </c>
      <c r="D29" s="15">
        <v>81</v>
      </c>
      <c r="E29" s="15">
        <v>90</v>
      </c>
      <c r="F29" s="16">
        <v>83.74</v>
      </c>
      <c r="G29" s="16"/>
      <c r="H29" s="16">
        <v>82.11</v>
      </c>
      <c r="I29" s="16">
        <v>63</v>
      </c>
      <c r="J29" s="18">
        <v>95.32</v>
      </c>
      <c r="K29" s="18">
        <v>74</v>
      </c>
      <c r="L29" s="18">
        <v>94.1</v>
      </c>
      <c r="M29" s="19">
        <v>83.74</v>
      </c>
      <c r="N29" s="18">
        <v>74.989999999999995</v>
      </c>
      <c r="O29" s="2">
        <f t="shared" si="1"/>
        <v>63</v>
      </c>
      <c r="P29" s="2">
        <f t="shared" si="2"/>
        <v>97</v>
      </c>
      <c r="Q29" s="48">
        <f t="shared" si="0"/>
        <v>83.545454545454561</v>
      </c>
    </row>
    <row r="30" spans="1:18" s="6" customFormat="1" x14ac:dyDescent="0.25">
      <c r="A30" s="46">
        <v>24</v>
      </c>
      <c r="B30" s="3" t="s">
        <v>34</v>
      </c>
      <c r="C30" s="60">
        <v>72.5</v>
      </c>
      <c r="D30" s="15">
        <v>22</v>
      </c>
      <c r="E30" s="15">
        <v>38</v>
      </c>
      <c r="F30" s="16">
        <v>39.94</v>
      </c>
      <c r="G30" s="16"/>
      <c r="H30" s="16">
        <v>36.549999999999997</v>
      </c>
      <c r="I30" s="16">
        <v>39.97</v>
      </c>
      <c r="J30" s="18">
        <v>27.98</v>
      </c>
      <c r="K30" s="18">
        <v>54</v>
      </c>
      <c r="L30" s="18">
        <v>64.75</v>
      </c>
      <c r="M30" s="19">
        <v>34.86</v>
      </c>
      <c r="N30" s="18">
        <v>40.130000000000003</v>
      </c>
      <c r="O30" s="2">
        <f t="shared" si="1"/>
        <v>22</v>
      </c>
      <c r="P30" s="2">
        <f t="shared" si="2"/>
        <v>72.5</v>
      </c>
      <c r="Q30" s="48">
        <f t="shared" si="0"/>
        <v>42.789090909090909</v>
      </c>
      <c r="R30"/>
    </row>
    <row r="31" spans="1:18" x14ac:dyDescent="0.25">
      <c r="A31" s="46">
        <v>25</v>
      </c>
      <c r="B31" s="3" t="s">
        <v>35</v>
      </c>
      <c r="C31" s="60">
        <v>124</v>
      </c>
      <c r="D31" s="15">
        <v>82</v>
      </c>
      <c r="E31" s="15">
        <v>101</v>
      </c>
      <c r="F31" s="16">
        <v>159.96</v>
      </c>
      <c r="G31" s="16"/>
      <c r="H31" s="16">
        <v>119.9</v>
      </c>
      <c r="I31" s="16">
        <v>68.900000000000006</v>
      </c>
      <c r="J31" s="18">
        <v>135.9</v>
      </c>
      <c r="K31" s="18">
        <v>120</v>
      </c>
      <c r="L31" s="18">
        <v>142</v>
      </c>
      <c r="M31" s="19">
        <v>204.37</v>
      </c>
      <c r="N31" s="18">
        <v>240.98</v>
      </c>
      <c r="O31" s="2">
        <f t="shared" si="1"/>
        <v>68.900000000000006</v>
      </c>
      <c r="P31" s="2">
        <f t="shared" si="2"/>
        <v>240.98</v>
      </c>
      <c r="Q31" s="48">
        <f t="shared" si="0"/>
        <v>136.27363636363634</v>
      </c>
    </row>
    <row r="32" spans="1:18" x14ac:dyDescent="0.25">
      <c r="A32" s="46">
        <v>26</v>
      </c>
      <c r="B32" s="3" t="s">
        <v>36</v>
      </c>
      <c r="C32" s="60">
        <v>42</v>
      </c>
      <c r="D32" s="15">
        <v>29</v>
      </c>
      <c r="E32" s="15">
        <v>44</v>
      </c>
      <c r="F32" s="16">
        <v>88.86</v>
      </c>
      <c r="G32" s="16"/>
      <c r="H32" s="16">
        <v>47.25</v>
      </c>
      <c r="I32" s="16">
        <v>34.9</v>
      </c>
      <c r="J32" s="18">
        <v>47.25</v>
      </c>
      <c r="K32" s="18">
        <v>37</v>
      </c>
      <c r="L32" s="18">
        <v>49.75</v>
      </c>
      <c r="M32" s="19">
        <v>42.48</v>
      </c>
      <c r="N32" s="18">
        <v>40.729999999999997</v>
      </c>
      <c r="O32" s="2">
        <f t="shared" si="1"/>
        <v>29</v>
      </c>
      <c r="P32" s="2">
        <f t="shared" si="2"/>
        <v>88.86</v>
      </c>
      <c r="Q32" s="48">
        <f t="shared" si="0"/>
        <v>45.74727272727273</v>
      </c>
    </row>
    <row r="33" spans="1:18" x14ac:dyDescent="0.25">
      <c r="A33" s="46">
        <v>27</v>
      </c>
      <c r="B33" s="3" t="s">
        <v>37</v>
      </c>
      <c r="C33" s="60">
        <v>35</v>
      </c>
      <c r="D33" s="15"/>
      <c r="E33" s="15">
        <v>36</v>
      </c>
      <c r="F33" s="15">
        <v>28.99</v>
      </c>
      <c r="G33" s="15"/>
      <c r="H33" s="15">
        <v>45</v>
      </c>
      <c r="I33" s="15">
        <v>34.99</v>
      </c>
      <c r="J33" s="18">
        <v>35.99</v>
      </c>
      <c r="K33" s="18">
        <v>37</v>
      </c>
      <c r="L33" s="18">
        <v>29.9</v>
      </c>
      <c r="M33" s="20">
        <v>54.99</v>
      </c>
      <c r="N33" s="18">
        <v>49.89</v>
      </c>
      <c r="O33" s="2">
        <f t="shared" si="1"/>
        <v>28.99</v>
      </c>
      <c r="P33" s="2">
        <f t="shared" si="2"/>
        <v>54.99</v>
      </c>
      <c r="Q33" s="48">
        <f t="shared" si="0"/>
        <v>38.774999999999999</v>
      </c>
    </row>
    <row r="34" spans="1:18" x14ac:dyDescent="0.25">
      <c r="A34" s="46">
        <v>28</v>
      </c>
      <c r="B34" s="3" t="s">
        <v>38</v>
      </c>
      <c r="C34" s="60">
        <v>35</v>
      </c>
      <c r="D34" s="15"/>
      <c r="E34" s="15">
        <v>35</v>
      </c>
      <c r="F34" s="16">
        <v>42.59</v>
      </c>
      <c r="G34" s="16"/>
      <c r="H34" s="16">
        <v>35</v>
      </c>
      <c r="I34" s="16">
        <v>51.49</v>
      </c>
      <c r="J34" s="18">
        <v>35.99</v>
      </c>
      <c r="K34" s="18">
        <v>36</v>
      </c>
      <c r="L34" s="18">
        <v>49.9</v>
      </c>
      <c r="M34" s="19"/>
      <c r="N34" s="18">
        <v>44.89</v>
      </c>
      <c r="O34" s="2">
        <f t="shared" si="1"/>
        <v>35</v>
      </c>
      <c r="P34" s="2">
        <f t="shared" si="2"/>
        <v>51.49</v>
      </c>
      <c r="Q34" s="48">
        <f t="shared" si="0"/>
        <v>40.651111111111113</v>
      </c>
    </row>
    <row r="35" spans="1:18" x14ac:dyDescent="0.25">
      <c r="A35" s="46">
        <v>29</v>
      </c>
      <c r="B35" s="3" t="s">
        <v>39</v>
      </c>
      <c r="C35" s="60">
        <v>33</v>
      </c>
      <c r="D35" s="15"/>
      <c r="E35" s="15">
        <v>35</v>
      </c>
      <c r="F35" s="16">
        <v>27.99</v>
      </c>
      <c r="G35" s="16"/>
      <c r="H35" s="16">
        <v>28</v>
      </c>
      <c r="I35" s="16">
        <v>28.99</v>
      </c>
      <c r="J35" s="18">
        <v>31.9</v>
      </c>
      <c r="K35" s="18">
        <v>25</v>
      </c>
      <c r="L35" s="18">
        <v>39.9</v>
      </c>
      <c r="M35" s="19">
        <v>29.49</v>
      </c>
      <c r="N35" s="18">
        <v>39.9</v>
      </c>
      <c r="O35" s="2">
        <f t="shared" si="1"/>
        <v>25</v>
      </c>
      <c r="P35" s="2">
        <f t="shared" si="2"/>
        <v>39.9</v>
      </c>
      <c r="Q35" s="48">
        <f t="shared" si="0"/>
        <v>31.916999999999994</v>
      </c>
    </row>
    <row r="36" spans="1:18" x14ac:dyDescent="0.25">
      <c r="A36" s="46">
        <v>30</v>
      </c>
      <c r="B36" s="3" t="s">
        <v>40</v>
      </c>
      <c r="C36" s="60">
        <v>48</v>
      </c>
      <c r="D36" s="15"/>
      <c r="E36" s="15">
        <v>55</v>
      </c>
      <c r="F36" s="16">
        <v>53.99</v>
      </c>
      <c r="G36" s="16"/>
      <c r="H36" s="16">
        <v>45</v>
      </c>
      <c r="I36" s="16">
        <v>59.99</v>
      </c>
      <c r="J36" s="18">
        <v>35.99</v>
      </c>
      <c r="K36" s="18">
        <v>48</v>
      </c>
      <c r="L36" s="18">
        <v>39.9</v>
      </c>
      <c r="M36" s="19">
        <v>64.989999999999995</v>
      </c>
      <c r="N36" s="18">
        <v>89.9</v>
      </c>
      <c r="O36" s="2">
        <f t="shared" si="1"/>
        <v>35.99</v>
      </c>
      <c r="P36" s="2">
        <f t="shared" si="2"/>
        <v>89.9</v>
      </c>
      <c r="Q36" s="48">
        <f t="shared" si="0"/>
        <v>54.076000000000001</v>
      </c>
    </row>
    <row r="37" spans="1:18" ht="15.75" thickBot="1" x14ac:dyDescent="0.3">
      <c r="A37" s="50">
        <v>31</v>
      </c>
      <c r="B37" s="51" t="s">
        <v>41</v>
      </c>
      <c r="C37" s="61">
        <v>65</v>
      </c>
      <c r="D37" s="52"/>
      <c r="E37" s="52">
        <v>78</v>
      </c>
      <c r="F37" s="53">
        <v>74.989999999999995</v>
      </c>
      <c r="G37" s="53"/>
      <c r="H37" s="53">
        <v>80.900000000000006</v>
      </c>
      <c r="I37" s="53">
        <v>72.989999999999995</v>
      </c>
      <c r="J37" s="54">
        <v>79.900000000000006</v>
      </c>
      <c r="K37" s="54">
        <v>109</v>
      </c>
      <c r="L37" s="54">
        <v>69.900000000000006</v>
      </c>
      <c r="M37" s="55">
        <v>79.89</v>
      </c>
      <c r="N37" s="54">
        <v>89.9</v>
      </c>
      <c r="O37" s="56">
        <f t="shared" si="1"/>
        <v>65</v>
      </c>
      <c r="P37" s="56">
        <f t="shared" si="2"/>
        <v>109</v>
      </c>
      <c r="Q37" s="57">
        <f t="shared" si="0"/>
        <v>80.046999999999997</v>
      </c>
    </row>
    <row r="38" spans="1:18" s="9" customFormat="1" x14ac:dyDescent="0.25">
      <c r="A38" s="21"/>
      <c r="B38" s="22"/>
      <c r="C38" s="23"/>
      <c r="D38" s="24"/>
      <c r="E38" s="24"/>
      <c r="F38" s="25"/>
      <c r="G38" s="25"/>
      <c r="H38" s="25"/>
      <c r="I38" s="25"/>
      <c r="J38" s="26"/>
      <c r="K38" s="26"/>
      <c r="L38" s="26"/>
      <c r="M38" s="27"/>
      <c r="N38" s="27"/>
      <c r="O38" s="28"/>
      <c r="P38" s="28"/>
      <c r="Q38" s="29"/>
      <c r="R38"/>
    </row>
    <row r="39" spans="1:18" x14ac:dyDescent="0.25">
      <c r="A39" s="21"/>
      <c r="B39" s="30"/>
      <c r="C39" s="31"/>
      <c r="D39" s="24"/>
      <c r="E39" s="24"/>
      <c r="F39" s="25"/>
      <c r="G39" s="25"/>
      <c r="H39" s="25"/>
      <c r="I39" s="25"/>
      <c r="J39" s="26"/>
      <c r="K39" s="26"/>
      <c r="L39" s="26"/>
      <c r="M39" s="27"/>
      <c r="N39" s="26"/>
      <c r="O39" s="28"/>
      <c r="P39" s="28"/>
      <c r="Q39" s="29"/>
    </row>
    <row r="40" spans="1:18" x14ac:dyDescent="0.25">
      <c r="A40" s="21"/>
      <c r="B40" s="30"/>
      <c r="C40" s="31"/>
      <c r="D40" s="24"/>
      <c r="E40" s="24"/>
      <c r="F40" s="25"/>
      <c r="G40" s="25"/>
      <c r="H40" s="25"/>
      <c r="I40" s="25"/>
      <c r="J40" s="26"/>
      <c r="K40" s="26"/>
      <c r="L40" s="26"/>
      <c r="M40" s="27"/>
      <c r="N40" s="32"/>
      <c r="O40" s="28"/>
      <c r="P40" s="28"/>
      <c r="Q40" s="29"/>
    </row>
    <row r="41" spans="1:18" x14ac:dyDescent="0.25">
      <c r="A41" s="21"/>
      <c r="B41" s="30"/>
      <c r="C41" s="31"/>
      <c r="D41" s="24"/>
      <c r="E41" s="24"/>
      <c r="F41" s="25"/>
      <c r="G41" s="25"/>
      <c r="H41" s="25"/>
      <c r="I41" s="25"/>
      <c r="J41" s="26"/>
      <c r="K41" s="26"/>
      <c r="L41" s="26"/>
      <c r="M41" s="27"/>
      <c r="N41" s="33"/>
      <c r="O41" s="28"/>
      <c r="P41" s="28"/>
      <c r="Q41" s="29"/>
    </row>
    <row r="42" spans="1:18" x14ac:dyDescent="0.25">
      <c r="A42" s="21"/>
      <c r="B42" s="30"/>
      <c r="C42" s="31"/>
      <c r="D42" s="24"/>
      <c r="E42" s="24"/>
      <c r="F42" s="25"/>
      <c r="G42" s="25"/>
      <c r="H42" s="25"/>
      <c r="I42" s="25"/>
      <c r="J42" s="26"/>
      <c r="K42" s="26"/>
      <c r="L42" s="26"/>
      <c r="M42" s="27"/>
      <c r="N42" s="32"/>
      <c r="O42" s="28"/>
      <c r="P42" s="28"/>
      <c r="Q42" s="29"/>
    </row>
    <row r="43" spans="1:18" s="7" customFormat="1" x14ac:dyDescent="0.25">
      <c r="A43" s="34"/>
      <c r="B43" s="35"/>
      <c r="C43" s="31"/>
      <c r="D43" s="24"/>
      <c r="E43" s="24"/>
      <c r="F43" s="36"/>
      <c r="G43" s="36"/>
      <c r="H43" s="36"/>
      <c r="I43" s="36"/>
      <c r="J43" s="26"/>
      <c r="K43" s="26"/>
      <c r="L43" s="26"/>
      <c r="M43" s="37"/>
      <c r="N43" s="38"/>
      <c r="O43" s="28"/>
      <c r="P43" s="28"/>
      <c r="Q43" s="39"/>
      <c r="R43"/>
    </row>
    <row r="44" spans="1:18" x14ac:dyDescent="0.25">
      <c r="A44" s="21"/>
      <c r="B44" s="30"/>
      <c r="C44" s="31"/>
      <c r="D44" s="24"/>
      <c r="E44" s="24"/>
      <c r="F44" s="25"/>
      <c r="G44" s="25"/>
      <c r="H44" s="25"/>
      <c r="I44" s="25"/>
      <c r="J44" s="26"/>
      <c r="K44" s="26"/>
      <c r="L44" s="26"/>
      <c r="M44" s="27"/>
      <c r="N44" s="32"/>
      <c r="O44" s="28"/>
      <c r="P44" s="28"/>
      <c r="Q44" s="29"/>
    </row>
    <row r="45" spans="1:18" x14ac:dyDescent="0.25">
      <c r="A45" s="21"/>
      <c r="B45" s="30"/>
      <c r="C45" s="31"/>
      <c r="D45" s="24"/>
      <c r="E45" s="24"/>
      <c r="F45" s="25"/>
      <c r="G45" s="25"/>
      <c r="H45" s="25"/>
      <c r="I45" s="25"/>
      <c r="J45" s="26"/>
      <c r="K45" s="26"/>
      <c r="L45" s="26"/>
      <c r="M45" s="27"/>
      <c r="N45" s="32"/>
      <c r="O45" s="28"/>
      <c r="P45" s="28"/>
      <c r="Q45" s="29"/>
    </row>
    <row r="46" spans="1:18" x14ac:dyDescent="0.25">
      <c r="A46" s="21"/>
      <c r="B46" s="30"/>
      <c r="C46" s="31"/>
      <c r="D46" s="24"/>
      <c r="E46" s="24"/>
      <c r="F46" s="25"/>
      <c r="G46" s="25"/>
      <c r="H46" s="25"/>
      <c r="I46" s="25"/>
      <c r="J46" s="26"/>
      <c r="K46" s="26"/>
      <c r="L46" s="26"/>
      <c r="M46" s="27"/>
      <c r="N46" s="32"/>
      <c r="O46" s="28"/>
      <c r="P46" s="28"/>
      <c r="Q46" s="29"/>
    </row>
    <row r="47" spans="1:18" x14ac:dyDescent="0.25">
      <c r="A47" s="21"/>
      <c r="B47" s="30"/>
      <c r="C47" s="31"/>
      <c r="D47" s="24"/>
      <c r="E47" s="24"/>
      <c r="F47" s="25"/>
      <c r="G47" s="25"/>
      <c r="H47" s="25"/>
      <c r="I47" s="25"/>
      <c r="J47" s="26"/>
      <c r="K47" s="26"/>
      <c r="L47" s="26"/>
      <c r="M47" s="27"/>
      <c r="N47" s="32"/>
      <c r="O47" s="28"/>
      <c r="P47" s="28"/>
      <c r="Q47" s="29"/>
    </row>
    <row r="48" spans="1:18" x14ac:dyDescent="0.25">
      <c r="A48" s="21"/>
      <c r="B48" s="30"/>
      <c r="C48" s="31"/>
      <c r="D48" s="24"/>
      <c r="E48" s="24"/>
      <c r="F48" s="24"/>
      <c r="G48" s="24"/>
      <c r="H48" s="24"/>
      <c r="I48" s="24"/>
      <c r="J48" s="26"/>
      <c r="K48" s="26"/>
      <c r="L48" s="26"/>
      <c r="M48" s="33"/>
      <c r="N48" s="33"/>
      <c r="O48" s="28"/>
      <c r="P48" s="28"/>
      <c r="Q48" s="29"/>
    </row>
    <row r="49" spans="1:18" x14ac:dyDescent="0.25">
      <c r="A49" s="21"/>
      <c r="B49" s="30"/>
      <c r="C49" s="31"/>
      <c r="D49" s="24"/>
      <c r="E49" s="24"/>
      <c r="F49" s="25"/>
      <c r="G49" s="25"/>
      <c r="H49" s="25"/>
      <c r="I49" s="25"/>
      <c r="J49" s="26"/>
      <c r="K49" s="26"/>
      <c r="L49" s="26"/>
      <c r="M49" s="27"/>
      <c r="N49" s="32"/>
      <c r="O49" s="28"/>
      <c r="P49" s="28"/>
      <c r="Q49" s="29"/>
    </row>
    <row r="50" spans="1:18" x14ac:dyDescent="0.25">
      <c r="A50" s="21"/>
      <c r="B50" s="30"/>
      <c r="C50" s="31"/>
      <c r="D50" s="24"/>
      <c r="E50" s="24"/>
      <c r="F50" s="25"/>
      <c r="G50" s="25"/>
      <c r="H50" s="25"/>
      <c r="I50" s="25"/>
      <c r="J50" s="26"/>
      <c r="K50" s="26"/>
      <c r="L50" s="26"/>
      <c r="M50" s="27"/>
      <c r="N50" s="32"/>
      <c r="O50" s="28"/>
      <c r="P50" s="28"/>
      <c r="Q50" s="29"/>
    </row>
    <row r="51" spans="1:18" x14ac:dyDescent="0.25">
      <c r="A51" s="21"/>
      <c r="B51" s="30"/>
      <c r="C51" s="31"/>
      <c r="D51" s="24"/>
      <c r="E51" s="24"/>
      <c r="F51" s="25"/>
      <c r="G51" s="25"/>
      <c r="H51" s="25"/>
      <c r="I51" s="25"/>
      <c r="J51" s="26"/>
      <c r="K51" s="26"/>
      <c r="L51" s="26"/>
      <c r="M51" s="27"/>
      <c r="N51" s="32"/>
      <c r="O51" s="28"/>
      <c r="P51" s="28"/>
      <c r="Q51" s="29"/>
    </row>
    <row r="52" spans="1:18" s="6" customFormat="1" ht="14.25" customHeight="1" x14ac:dyDescent="0.25">
      <c r="A52" s="21"/>
      <c r="B52" s="30"/>
      <c r="C52" s="31"/>
      <c r="D52" s="24"/>
      <c r="E52" s="24"/>
      <c r="F52" s="25"/>
      <c r="G52" s="25"/>
      <c r="H52" s="25"/>
      <c r="I52" s="25"/>
      <c r="J52" s="26"/>
      <c r="K52" s="26"/>
      <c r="L52" s="26"/>
      <c r="M52" s="27"/>
      <c r="N52" s="32"/>
      <c r="O52" s="28"/>
      <c r="P52" s="28"/>
      <c r="Q52" s="29"/>
      <c r="R52"/>
    </row>
    <row r="53" spans="1:18" x14ac:dyDescent="0.25">
      <c r="A53" s="21"/>
      <c r="B53" s="30"/>
      <c r="C53" s="31"/>
      <c r="D53" s="24"/>
      <c r="E53" s="24"/>
      <c r="F53" s="24"/>
      <c r="G53" s="24"/>
      <c r="H53" s="24"/>
      <c r="I53" s="24"/>
      <c r="J53" s="26"/>
      <c r="K53" s="26"/>
      <c r="L53" s="26"/>
      <c r="M53" s="33"/>
      <c r="N53" s="33"/>
      <c r="O53" s="28"/>
      <c r="P53" s="28"/>
      <c r="Q53" s="29"/>
    </row>
    <row r="54" spans="1:18" x14ac:dyDescent="0.25">
      <c r="A54" s="21"/>
      <c r="B54" s="30"/>
      <c r="C54" s="31"/>
      <c r="D54" s="24"/>
      <c r="E54" s="24"/>
      <c r="F54" s="25"/>
      <c r="G54" s="25"/>
      <c r="H54" s="25"/>
      <c r="I54" s="25"/>
      <c r="J54" s="26"/>
      <c r="K54" s="26"/>
      <c r="L54" s="26"/>
      <c r="M54" s="27"/>
      <c r="N54" s="32"/>
      <c r="O54" s="28"/>
      <c r="P54" s="28"/>
      <c r="Q54" s="29"/>
    </row>
    <row r="55" spans="1:18" x14ac:dyDescent="0.25">
      <c r="A55" s="21"/>
      <c r="B55" s="30"/>
      <c r="C55" s="31"/>
      <c r="D55" s="24"/>
      <c r="E55" s="24"/>
      <c r="F55" s="25"/>
      <c r="G55" s="25"/>
      <c r="H55" s="25"/>
      <c r="I55" s="25"/>
      <c r="J55" s="26"/>
      <c r="K55" s="26"/>
      <c r="L55" s="26"/>
      <c r="M55" s="27"/>
      <c r="N55" s="32"/>
      <c r="O55" s="28"/>
      <c r="P55" s="28"/>
      <c r="Q55" s="29"/>
    </row>
    <row r="56" spans="1:18" x14ac:dyDescent="0.25">
      <c r="A56" s="21"/>
      <c r="B56" s="30"/>
      <c r="C56" s="31"/>
      <c r="D56" s="24"/>
      <c r="E56" s="24"/>
      <c r="F56" s="25"/>
      <c r="G56" s="25"/>
      <c r="H56" s="25"/>
      <c r="I56" s="25"/>
      <c r="J56" s="26"/>
      <c r="K56" s="26"/>
      <c r="L56" s="26"/>
      <c r="M56" s="27"/>
      <c r="N56" s="32"/>
      <c r="O56" s="28"/>
      <c r="P56" s="28"/>
      <c r="Q56" s="29"/>
    </row>
    <row r="57" spans="1:18" x14ac:dyDescent="0.25">
      <c r="A57" s="21"/>
      <c r="B57" s="30"/>
      <c r="C57" s="31"/>
      <c r="D57" s="24"/>
      <c r="E57" s="24"/>
      <c r="F57" s="25"/>
      <c r="G57" s="25"/>
      <c r="H57" s="25"/>
      <c r="I57" s="25"/>
      <c r="J57" s="26"/>
      <c r="K57" s="26"/>
      <c r="L57" s="26"/>
      <c r="M57" s="27"/>
      <c r="N57" s="32"/>
      <c r="O57" s="28"/>
      <c r="P57" s="28"/>
      <c r="Q57" s="29"/>
    </row>
    <row r="58" spans="1:18" x14ac:dyDescent="0.25">
      <c r="A58" s="21"/>
      <c r="B58" s="30"/>
      <c r="C58" s="31"/>
      <c r="D58" s="24"/>
      <c r="E58" s="24"/>
      <c r="F58" s="25"/>
      <c r="G58" s="25"/>
      <c r="H58" s="25"/>
      <c r="I58" s="25"/>
      <c r="J58" s="26"/>
      <c r="K58" s="26"/>
      <c r="L58" s="26"/>
      <c r="M58" s="27"/>
      <c r="N58" s="32"/>
      <c r="O58" s="28"/>
      <c r="P58" s="28"/>
      <c r="Q58" s="29"/>
    </row>
    <row r="59" spans="1:18" x14ac:dyDescent="0.25">
      <c r="O59" s="5"/>
    </row>
    <row r="60" spans="1:18" x14ac:dyDescent="0.25">
      <c r="O60" s="5"/>
    </row>
    <row r="61" spans="1:18" x14ac:dyDescent="0.25">
      <c r="O61" s="5"/>
    </row>
    <row r="62" spans="1:18" x14ac:dyDescent="0.25">
      <c r="O62" s="5"/>
    </row>
    <row r="63" spans="1:18" x14ac:dyDescent="0.25">
      <c r="O63" s="5"/>
    </row>
    <row r="64" spans="1:18" x14ac:dyDescent="0.25">
      <c r="O64" s="5"/>
    </row>
    <row r="65" spans="15:15" x14ac:dyDescent="0.25">
      <c r="O65" s="5"/>
    </row>
    <row r="66" spans="15:15" x14ac:dyDescent="0.25">
      <c r="O66" s="5"/>
    </row>
    <row r="67" spans="15:15" x14ac:dyDescent="0.25">
      <c r="O67" s="5"/>
    </row>
    <row r="68" spans="15:15" x14ac:dyDescent="0.25">
      <c r="O68" s="5"/>
    </row>
    <row r="69" spans="15:15" x14ac:dyDescent="0.25">
      <c r="O69" s="5"/>
    </row>
    <row r="70" spans="15:15" x14ac:dyDescent="0.25">
      <c r="O70" s="5"/>
    </row>
    <row r="71" spans="15:15" x14ac:dyDescent="0.25">
      <c r="O71" s="5"/>
    </row>
    <row r="72" spans="15:15" x14ac:dyDescent="0.25">
      <c r="O72" s="5"/>
    </row>
    <row r="73" spans="15:15" x14ac:dyDescent="0.25">
      <c r="O73" s="5"/>
    </row>
    <row r="74" spans="15:15" x14ac:dyDescent="0.25">
      <c r="O74" s="5"/>
    </row>
    <row r="75" spans="15:15" x14ac:dyDescent="0.25">
      <c r="O75" s="5"/>
    </row>
    <row r="76" spans="15:15" x14ac:dyDescent="0.25">
      <c r="O76" s="5"/>
    </row>
    <row r="77" spans="15:15" x14ac:dyDescent="0.25">
      <c r="O77" s="5"/>
    </row>
    <row r="78" spans="15:15" x14ac:dyDescent="0.25">
      <c r="O78" s="5"/>
    </row>
    <row r="79" spans="15:15" x14ac:dyDescent="0.25">
      <c r="O79" s="5"/>
    </row>
    <row r="80" spans="15:15" x14ac:dyDescent="0.25">
      <c r="O80" s="5"/>
    </row>
    <row r="81" spans="15:15" x14ac:dyDescent="0.25">
      <c r="O81" s="5"/>
    </row>
    <row r="82" spans="15:15" x14ac:dyDescent="0.25">
      <c r="O82" s="5"/>
    </row>
    <row r="83" spans="15:15" x14ac:dyDescent="0.25">
      <c r="O83" s="5"/>
    </row>
    <row r="84" spans="15:15" x14ac:dyDescent="0.25">
      <c r="O84" s="5"/>
    </row>
    <row r="85" spans="15:15" x14ac:dyDescent="0.25">
      <c r="O85" s="5"/>
    </row>
    <row r="86" spans="15:15" x14ac:dyDescent="0.25">
      <c r="O86" s="5"/>
    </row>
    <row r="87" spans="15:15" x14ac:dyDescent="0.25">
      <c r="O87" s="5"/>
    </row>
    <row r="88" spans="15:15" x14ac:dyDescent="0.25">
      <c r="O88" s="5"/>
    </row>
    <row r="89" spans="15:15" x14ac:dyDescent="0.25">
      <c r="O89" s="5"/>
    </row>
    <row r="90" spans="15:15" x14ac:dyDescent="0.25">
      <c r="O90" s="5"/>
    </row>
    <row r="91" spans="15:15" x14ac:dyDescent="0.25">
      <c r="O91" s="5"/>
    </row>
    <row r="92" spans="15:15" x14ac:dyDescent="0.25">
      <c r="O92" s="5"/>
    </row>
    <row r="93" spans="15:15" x14ac:dyDescent="0.25">
      <c r="O93" s="5"/>
    </row>
    <row r="94" spans="15:15" x14ac:dyDescent="0.25">
      <c r="O94" s="5"/>
    </row>
    <row r="95" spans="15:15" x14ac:dyDescent="0.25">
      <c r="O95" s="5"/>
    </row>
    <row r="96" spans="15:15" x14ac:dyDescent="0.25">
      <c r="O96" s="5"/>
    </row>
    <row r="97" spans="15:15" x14ac:dyDescent="0.25">
      <c r="O97" s="5"/>
    </row>
    <row r="98" spans="15:15" x14ac:dyDescent="0.25">
      <c r="O98" s="5"/>
    </row>
    <row r="99" spans="15:15" x14ac:dyDescent="0.25">
      <c r="O99" s="5"/>
    </row>
    <row r="100" spans="15:15" x14ac:dyDescent="0.25">
      <c r="O100" s="5"/>
    </row>
    <row r="101" spans="15:15" x14ac:dyDescent="0.25">
      <c r="O101" s="5"/>
    </row>
    <row r="102" spans="15:15" x14ac:dyDescent="0.25">
      <c r="O102" s="5"/>
    </row>
    <row r="103" spans="15:15" x14ac:dyDescent="0.25">
      <c r="O103" s="5"/>
    </row>
    <row r="104" spans="15:15" x14ac:dyDescent="0.25">
      <c r="O104" s="5"/>
    </row>
    <row r="105" spans="15:15" x14ac:dyDescent="0.25">
      <c r="O105" s="5"/>
    </row>
    <row r="106" spans="15:15" x14ac:dyDescent="0.25">
      <c r="O106" s="5"/>
    </row>
    <row r="107" spans="15:15" x14ac:dyDescent="0.25">
      <c r="O107" s="5"/>
    </row>
    <row r="108" spans="15:15" x14ac:dyDescent="0.25">
      <c r="O108" s="5"/>
    </row>
    <row r="109" spans="15:15" x14ac:dyDescent="0.25">
      <c r="O109" s="5"/>
    </row>
    <row r="110" spans="15:15" x14ac:dyDescent="0.25">
      <c r="O110" s="5"/>
    </row>
    <row r="111" spans="15:15" x14ac:dyDescent="0.25">
      <c r="O111" s="5"/>
    </row>
    <row r="112" spans="15:15" x14ac:dyDescent="0.25">
      <c r="O112" s="5"/>
    </row>
    <row r="113" spans="15:15" x14ac:dyDescent="0.25">
      <c r="O113" s="5"/>
    </row>
    <row r="114" spans="15:15" x14ac:dyDescent="0.25">
      <c r="O114" s="5"/>
    </row>
    <row r="115" spans="15:15" x14ac:dyDescent="0.25">
      <c r="O115" s="5"/>
    </row>
    <row r="116" spans="15:15" x14ac:dyDescent="0.25">
      <c r="O116" s="5"/>
    </row>
    <row r="117" spans="15:15" x14ac:dyDescent="0.25">
      <c r="O117" s="5"/>
    </row>
    <row r="118" spans="15:15" x14ac:dyDescent="0.25">
      <c r="O118" s="5"/>
    </row>
    <row r="119" spans="15:15" x14ac:dyDescent="0.25">
      <c r="O119" s="5"/>
    </row>
    <row r="120" spans="15:15" x14ac:dyDescent="0.25">
      <c r="O120" s="5"/>
    </row>
    <row r="121" spans="15:15" x14ac:dyDescent="0.25">
      <c r="O121" s="5"/>
    </row>
    <row r="122" spans="15:15" x14ac:dyDescent="0.25">
      <c r="O122" s="5"/>
    </row>
    <row r="123" spans="15:15" x14ac:dyDescent="0.25">
      <c r="O123" s="5"/>
    </row>
    <row r="124" spans="15:15" x14ac:dyDescent="0.25">
      <c r="O124" s="5"/>
    </row>
    <row r="125" spans="15:15" x14ac:dyDescent="0.25">
      <c r="O125" s="5"/>
    </row>
    <row r="126" spans="15:15" x14ac:dyDescent="0.25">
      <c r="O126" s="5"/>
    </row>
    <row r="127" spans="15:15" x14ac:dyDescent="0.25">
      <c r="O127" s="5"/>
    </row>
    <row r="128" spans="15:15" x14ac:dyDescent="0.25">
      <c r="O128" s="5"/>
    </row>
    <row r="129" spans="15:15" x14ac:dyDescent="0.25">
      <c r="O129" s="5"/>
    </row>
    <row r="130" spans="15:15" x14ac:dyDescent="0.25">
      <c r="O130" s="5"/>
    </row>
    <row r="131" spans="15:15" x14ac:dyDescent="0.25">
      <c r="O131" s="5"/>
    </row>
    <row r="132" spans="15:15" x14ac:dyDescent="0.25">
      <c r="O132" s="5"/>
    </row>
    <row r="133" spans="15:15" x14ac:dyDescent="0.25">
      <c r="O133" s="5"/>
    </row>
    <row r="134" spans="15:15" x14ac:dyDescent="0.25">
      <c r="O134" s="5"/>
    </row>
    <row r="135" spans="15:15" x14ac:dyDescent="0.25">
      <c r="O135" s="5"/>
    </row>
    <row r="136" spans="15:15" x14ac:dyDescent="0.25">
      <c r="O136" s="5"/>
    </row>
    <row r="137" spans="15:15" x14ac:dyDescent="0.25">
      <c r="O137" s="5"/>
    </row>
    <row r="138" spans="15:15" x14ac:dyDescent="0.25">
      <c r="O138" s="5"/>
    </row>
    <row r="139" spans="15:15" x14ac:dyDescent="0.25">
      <c r="O139" s="5"/>
    </row>
    <row r="140" spans="15:15" x14ac:dyDescent="0.25">
      <c r="O140" s="5"/>
    </row>
    <row r="141" spans="15:15" x14ac:dyDescent="0.25">
      <c r="O141" s="5"/>
    </row>
    <row r="142" spans="15:15" x14ac:dyDescent="0.25">
      <c r="O142" s="5"/>
    </row>
    <row r="143" spans="15:15" x14ac:dyDescent="0.25">
      <c r="O143" s="5"/>
    </row>
    <row r="144" spans="15:15" x14ac:dyDescent="0.25">
      <c r="O144" s="5"/>
    </row>
    <row r="145" spans="15:15" x14ac:dyDescent="0.25">
      <c r="O145" s="5"/>
    </row>
    <row r="146" spans="15:15" x14ac:dyDescent="0.25">
      <c r="O146" s="5"/>
    </row>
    <row r="147" spans="15:15" x14ac:dyDescent="0.25">
      <c r="O147" s="5"/>
    </row>
    <row r="148" spans="15:15" x14ac:dyDescent="0.25">
      <c r="O148" s="5"/>
    </row>
    <row r="149" spans="15:15" x14ac:dyDescent="0.25">
      <c r="O149" s="5"/>
    </row>
    <row r="150" spans="15:15" x14ac:dyDescent="0.25">
      <c r="O150" s="5"/>
    </row>
    <row r="151" spans="15:15" x14ac:dyDescent="0.25">
      <c r="O151" s="5"/>
    </row>
    <row r="152" spans="15:15" x14ac:dyDescent="0.25">
      <c r="O152" s="5"/>
    </row>
    <row r="153" spans="15:15" x14ac:dyDescent="0.25">
      <c r="O153" s="5"/>
    </row>
    <row r="154" spans="15:15" x14ac:dyDescent="0.25">
      <c r="O154" s="5"/>
    </row>
    <row r="155" spans="15:15" x14ac:dyDescent="0.25">
      <c r="O155" s="5"/>
    </row>
    <row r="156" spans="15:15" x14ac:dyDescent="0.25">
      <c r="O156" s="5"/>
    </row>
    <row r="157" spans="15:15" x14ac:dyDescent="0.25">
      <c r="O157" s="5"/>
    </row>
    <row r="158" spans="15:15" x14ac:dyDescent="0.25">
      <c r="O158" s="5"/>
    </row>
    <row r="159" spans="15:15" x14ac:dyDescent="0.25">
      <c r="O159" s="5"/>
    </row>
    <row r="160" spans="15:15" x14ac:dyDescent="0.25">
      <c r="O160" s="5"/>
    </row>
    <row r="161" spans="15:15" x14ac:dyDescent="0.25">
      <c r="O161" s="5"/>
    </row>
    <row r="162" spans="15:15" x14ac:dyDescent="0.25">
      <c r="O162" s="5"/>
    </row>
    <row r="163" spans="15:15" x14ac:dyDescent="0.25">
      <c r="O163" s="5"/>
    </row>
    <row r="164" spans="15:15" x14ac:dyDescent="0.25">
      <c r="O164" s="5"/>
    </row>
    <row r="165" spans="15:15" x14ac:dyDescent="0.25">
      <c r="O165" s="5"/>
    </row>
    <row r="166" spans="15:15" x14ac:dyDescent="0.25">
      <c r="O166" s="5"/>
    </row>
    <row r="167" spans="15:15" x14ac:dyDescent="0.25">
      <c r="O167" s="5"/>
    </row>
    <row r="168" spans="15:15" x14ac:dyDescent="0.25">
      <c r="O168" s="5"/>
    </row>
    <row r="169" spans="15:15" x14ac:dyDescent="0.25">
      <c r="O169" s="5"/>
    </row>
    <row r="170" spans="15:15" x14ac:dyDescent="0.25">
      <c r="O170" s="5"/>
    </row>
    <row r="171" spans="15:15" x14ac:dyDescent="0.25">
      <c r="O171" s="5"/>
    </row>
    <row r="172" spans="15:15" x14ac:dyDescent="0.25">
      <c r="O172" s="5"/>
    </row>
    <row r="173" spans="15:15" x14ac:dyDescent="0.25">
      <c r="O173" s="5"/>
    </row>
    <row r="174" spans="15:15" x14ac:dyDescent="0.25">
      <c r="O174" s="5"/>
    </row>
    <row r="175" spans="15:15" x14ac:dyDescent="0.25">
      <c r="O175" s="5"/>
    </row>
    <row r="176" spans="15:15" x14ac:dyDescent="0.25">
      <c r="O176" s="5"/>
    </row>
    <row r="177" spans="15:15" x14ac:dyDescent="0.25">
      <c r="O177" s="5"/>
    </row>
    <row r="178" spans="15:15" x14ac:dyDescent="0.25">
      <c r="O178" s="5"/>
    </row>
    <row r="179" spans="15:15" x14ac:dyDescent="0.25">
      <c r="O179" s="5"/>
    </row>
    <row r="180" spans="15:15" x14ac:dyDescent="0.25">
      <c r="O180" s="5"/>
    </row>
    <row r="181" spans="15:15" x14ac:dyDescent="0.25">
      <c r="O181" s="5"/>
    </row>
    <row r="182" spans="15:15" x14ac:dyDescent="0.25">
      <c r="O182" s="5"/>
    </row>
    <row r="183" spans="15:15" x14ac:dyDescent="0.25">
      <c r="O183" s="5"/>
    </row>
    <row r="184" spans="15:15" x14ac:dyDescent="0.25">
      <c r="O184" s="5"/>
    </row>
    <row r="185" spans="15:15" x14ac:dyDescent="0.25">
      <c r="O185" s="5"/>
    </row>
    <row r="186" spans="15:15" x14ac:dyDescent="0.25">
      <c r="O186" s="5"/>
    </row>
    <row r="187" spans="15:15" x14ac:dyDescent="0.25">
      <c r="O187" s="5"/>
    </row>
    <row r="188" spans="15:15" x14ac:dyDescent="0.25">
      <c r="O188" s="5"/>
    </row>
    <row r="189" spans="15:15" x14ac:dyDescent="0.25">
      <c r="O189" s="5"/>
    </row>
    <row r="190" spans="15:15" x14ac:dyDescent="0.25">
      <c r="O190" s="5"/>
    </row>
    <row r="191" spans="15:15" x14ac:dyDescent="0.25">
      <c r="O191" s="5"/>
    </row>
    <row r="192" spans="15:15" x14ac:dyDescent="0.25">
      <c r="O192" s="5"/>
    </row>
    <row r="193" spans="15:15" x14ac:dyDescent="0.25">
      <c r="O193" s="5"/>
    </row>
    <row r="194" spans="15:15" x14ac:dyDescent="0.25">
      <c r="O194" s="5"/>
    </row>
    <row r="195" spans="15:15" x14ac:dyDescent="0.25">
      <c r="O195" s="5"/>
    </row>
    <row r="196" spans="15:15" x14ac:dyDescent="0.25">
      <c r="O196" s="5"/>
    </row>
    <row r="197" spans="15:15" x14ac:dyDescent="0.25">
      <c r="O197" s="5"/>
    </row>
    <row r="198" spans="15:15" x14ac:dyDescent="0.25">
      <c r="O198" s="5"/>
    </row>
    <row r="199" spans="15:15" x14ac:dyDescent="0.25">
      <c r="O199" s="5"/>
    </row>
    <row r="200" spans="15:15" x14ac:dyDescent="0.25">
      <c r="O200" s="5"/>
    </row>
    <row r="201" spans="15:15" x14ac:dyDescent="0.25">
      <c r="O201" s="5"/>
    </row>
    <row r="202" spans="15:15" x14ac:dyDescent="0.25">
      <c r="O202" s="5"/>
    </row>
    <row r="203" spans="15:15" x14ac:dyDescent="0.25">
      <c r="O203" s="5"/>
    </row>
    <row r="204" spans="15:15" x14ac:dyDescent="0.25">
      <c r="O204" s="5"/>
    </row>
    <row r="205" spans="15:15" x14ac:dyDescent="0.25">
      <c r="O205" s="5"/>
    </row>
    <row r="206" spans="15:15" x14ac:dyDescent="0.25">
      <c r="O206" s="5"/>
    </row>
    <row r="207" spans="15:15" x14ac:dyDescent="0.25">
      <c r="O207" s="5"/>
    </row>
    <row r="208" spans="15:15" x14ac:dyDescent="0.25">
      <c r="O208" s="5"/>
    </row>
    <row r="209" spans="15:15" x14ac:dyDescent="0.25">
      <c r="O209" s="5"/>
    </row>
    <row r="210" spans="15:15" x14ac:dyDescent="0.25">
      <c r="O210" s="5"/>
    </row>
    <row r="211" spans="15:15" x14ac:dyDescent="0.25">
      <c r="O211" s="5"/>
    </row>
    <row r="212" spans="15:15" x14ac:dyDescent="0.25">
      <c r="O212" s="5"/>
    </row>
    <row r="213" spans="15:15" x14ac:dyDescent="0.25">
      <c r="O213" s="5"/>
    </row>
    <row r="214" spans="15:15" x14ac:dyDescent="0.25">
      <c r="O214" s="5"/>
    </row>
  </sheetData>
  <mergeCells count="8">
    <mergeCell ref="C3:N4"/>
    <mergeCell ref="P1:Q1"/>
    <mergeCell ref="A2:Q2"/>
    <mergeCell ref="A3:A5"/>
    <mergeCell ref="B3:B5"/>
    <mergeCell ref="O3:O5"/>
    <mergeCell ref="P3:P5"/>
    <mergeCell ref="Q3:Q5"/>
  </mergeCells>
  <printOptions horizontalCentered="1"/>
  <pageMargins left="0" right="0" top="1.7716535433070868" bottom="0" header="0.31496062992125984" footer="0.31496062992125984"/>
  <pageSetup paperSize="9" scale="4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8"/>
  <sheetViews>
    <sheetView tabSelected="1" zoomScaleNormal="100" workbookViewId="0">
      <selection activeCell="I2" sqref="I2"/>
    </sheetView>
  </sheetViews>
  <sheetFormatPr defaultRowHeight="21.95" customHeight="1" x14ac:dyDescent="0.25"/>
  <cols>
    <col min="1" max="1" width="6.85546875" customWidth="1"/>
    <col min="2" max="2" width="33.7109375" style="40" customWidth="1"/>
    <col min="3" max="3" width="9" customWidth="1"/>
    <col min="4" max="4" width="10" bestFit="1" customWidth="1"/>
    <col min="5" max="5" width="8.140625" customWidth="1"/>
    <col min="6" max="6" width="9" customWidth="1"/>
  </cols>
  <sheetData>
    <row r="1" spans="1:6" ht="15" x14ac:dyDescent="0.25">
      <c r="A1" s="88" t="s">
        <v>56</v>
      </c>
      <c r="B1" s="88"/>
      <c r="C1" s="88"/>
      <c r="D1" s="88"/>
      <c r="E1" s="88"/>
      <c r="F1" s="88"/>
    </row>
    <row r="2" spans="1:6" ht="48" x14ac:dyDescent="0.25">
      <c r="A2" s="43" t="s">
        <v>0</v>
      </c>
      <c r="B2" s="43" t="s">
        <v>53</v>
      </c>
      <c r="C2" s="43" t="s">
        <v>75</v>
      </c>
      <c r="D2" s="43" t="s">
        <v>101</v>
      </c>
      <c r="E2" s="43" t="s">
        <v>54</v>
      </c>
      <c r="F2" s="43" t="s">
        <v>55</v>
      </c>
    </row>
    <row r="3" spans="1:6" ht="15" x14ac:dyDescent="0.25">
      <c r="A3" s="43">
        <v>1</v>
      </c>
      <c r="B3" s="43" t="s">
        <v>37</v>
      </c>
      <c r="C3" s="64">
        <v>44.47</v>
      </c>
      <c r="D3" s="65">
        <v>37.92</v>
      </c>
      <c r="E3" s="44">
        <f>(D3-C3)/C3</f>
        <v>-0.14729030807285803</v>
      </c>
      <c r="F3" s="59">
        <f>D3-C3</f>
        <v>-6.5499999999999972</v>
      </c>
    </row>
    <row r="4" spans="1:6" ht="15" x14ac:dyDescent="0.25">
      <c r="A4" s="43">
        <v>2</v>
      </c>
      <c r="B4" s="43" t="s">
        <v>14</v>
      </c>
      <c r="C4" s="64">
        <v>225.37</v>
      </c>
      <c r="D4" s="65">
        <v>192.34</v>
      </c>
      <c r="E4" s="44">
        <f>(D4-C4)/C4</f>
        <v>-0.14655899188001953</v>
      </c>
      <c r="F4" s="59">
        <f>D4-C4</f>
        <v>-33.03</v>
      </c>
    </row>
    <row r="5" spans="1:6" ht="15" x14ac:dyDescent="0.25">
      <c r="A5" s="43">
        <v>3</v>
      </c>
      <c r="B5" s="43" t="s">
        <v>13</v>
      </c>
      <c r="C5" s="64">
        <v>289.29000000000002</v>
      </c>
      <c r="D5" s="65">
        <v>247.23</v>
      </c>
      <c r="E5" s="44">
        <f>(D5-C5)/C5</f>
        <v>-0.1453904386601681</v>
      </c>
      <c r="F5" s="59">
        <f>D5-C5</f>
        <v>-42.060000000000031</v>
      </c>
    </row>
    <row r="6" spans="1:6" ht="15" x14ac:dyDescent="0.25">
      <c r="A6" s="43">
        <v>4</v>
      </c>
      <c r="B6" s="43" t="s">
        <v>40</v>
      </c>
      <c r="C6" s="64">
        <v>62</v>
      </c>
      <c r="D6" s="65">
        <v>53.11</v>
      </c>
      <c r="E6" s="44">
        <f>(D6-C6)/C6</f>
        <v>-0.14338709677419356</v>
      </c>
      <c r="F6" s="59">
        <f>D6-C6</f>
        <v>-8.89</v>
      </c>
    </row>
    <row r="7" spans="1:6" ht="15" x14ac:dyDescent="0.25">
      <c r="A7" s="43">
        <v>5</v>
      </c>
      <c r="B7" s="43" t="s">
        <v>21</v>
      </c>
      <c r="C7" s="64">
        <v>530.54999999999995</v>
      </c>
      <c r="D7" s="65">
        <v>456.01</v>
      </c>
      <c r="E7" s="44">
        <f>(D7-C7)/C7</f>
        <v>-0.14049571199698421</v>
      </c>
      <c r="F7" s="59">
        <f>D7-C7</f>
        <v>-74.539999999999964</v>
      </c>
    </row>
    <row r="8" spans="1:6" ht="15" x14ac:dyDescent="0.25">
      <c r="A8" s="43">
        <v>6</v>
      </c>
      <c r="B8" s="43" t="s">
        <v>38</v>
      </c>
      <c r="C8" s="64">
        <v>43.91</v>
      </c>
      <c r="D8" s="65">
        <v>38.81</v>
      </c>
      <c r="E8" s="44">
        <f>(D8-C8)/C8</f>
        <v>-0.11614666363015247</v>
      </c>
      <c r="F8" s="59">
        <f>D8-C8</f>
        <v>-5.0999999999999943</v>
      </c>
    </row>
    <row r="9" spans="1:6" ht="15" x14ac:dyDescent="0.25">
      <c r="A9" s="43">
        <v>7</v>
      </c>
      <c r="B9" s="43" t="s">
        <v>36</v>
      </c>
      <c r="C9" s="64">
        <v>47.2</v>
      </c>
      <c r="D9" s="65">
        <v>43.71</v>
      </c>
      <c r="E9" s="44">
        <f>(D9-C9)/C9</f>
        <v>-7.3940677966101737E-2</v>
      </c>
      <c r="F9" s="59">
        <f>D9-C9</f>
        <v>-3.490000000000002</v>
      </c>
    </row>
    <row r="10" spans="1:6" ht="24" x14ac:dyDescent="0.25">
      <c r="A10" s="43">
        <v>8</v>
      </c>
      <c r="B10" s="43" t="s">
        <v>35</v>
      </c>
      <c r="C10" s="64">
        <v>136.24</v>
      </c>
      <c r="D10" s="65">
        <v>126.25</v>
      </c>
      <c r="E10" s="44">
        <f>(D10-C10)/C10</f>
        <v>-7.3326482677627772E-2</v>
      </c>
      <c r="F10" s="59">
        <f>D10-C10</f>
        <v>-9.9900000000000091</v>
      </c>
    </row>
    <row r="11" spans="1:6" ht="15" x14ac:dyDescent="0.25">
      <c r="A11" s="43">
        <v>9</v>
      </c>
      <c r="B11" s="43" t="s">
        <v>39</v>
      </c>
      <c r="C11" s="64">
        <v>33.6</v>
      </c>
      <c r="D11" s="65">
        <v>31.2</v>
      </c>
      <c r="E11" s="44">
        <f>(D11-C11)/C11</f>
        <v>-7.1428571428571494E-2</v>
      </c>
      <c r="F11" s="59">
        <f>D11-C11</f>
        <v>-2.4000000000000021</v>
      </c>
    </row>
    <row r="12" spans="1:6" ht="15" x14ac:dyDescent="0.25">
      <c r="A12" s="43">
        <v>10</v>
      </c>
      <c r="B12" s="43" t="s">
        <v>29</v>
      </c>
      <c r="C12" s="64">
        <v>41.69</v>
      </c>
      <c r="D12" s="65">
        <v>38.78</v>
      </c>
      <c r="E12" s="44">
        <f>(D12-C12)/C12</f>
        <v>-6.980091148956577E-2</v>
      </c>
      <c r="F12" s="59">
        <f>D12-C12</f>
        <v>-2.9099999999999966</v>
      </c>
    </row>
    <row r="13" spans="1:6" ht="15" x14ac:dyDescent="0.25">
      <c r="A13" s="43">
        <v>11</v>
      </c>
      <c r="B13" s="43" t="s">
        <v>31</v>
      </c>
      <c r="C13" s="64">
        <v>67.19</v>
      </c>
      <c r="D13" s="65">
        <v>63.29</v>
      </c>
      <c r="E13" s="44">
        <f>(D13-C13)/C13</f>
        <v>-5.804435183807112E-2</v>
      </c>
      <c r="F13" s="59">
        <f>D13-C13</f>
        <v>-3.8999999999999986</v>
      </c>
    </row>
    <row r="14" spans="1:6" ht="15" x14ac:dyDescent="0.25">
      <c r="A14" s="43">
        <v>12</v>
      </c>
      <c r="B14" s="43" t="s">
        <v>11</v>
      </c>
      <c r="C14" s="64">
        <v>170.71</v>
      </c>
      <c r="D14" s="65">
        <v>160.97999999999999</v>
      </c>
      <c r="E14" s="44">
        <f>(D14-C14)/C14</f>
        <v>-5.699724679280662E-2</v>
      </c>
      <c r="F14" s="59">
        <f>D14-C14</f>
        <v>-9.7300000000000182</v>
      </c>
    </row>
    <row r="15" spans="1:6" ht="24" x14ac:dyDescent="0.25">
      <c r="A15" s="43">
        <v>13</v>
      </c>
      <c r="B15" s="43" t="s">
        <v>16</v>
      </c>
      <c r="C15" s="64">
        <v>56.71</v>
      </c>
      <c r="D15" s="65">
        <v>53.56</v>
      </c>
      <c r="E15" s="44">
        <f>(D15-C15)/C15</f>
        <v>-5.554575912537469E-2</v>
      </c>
      <c r="F15" s="59">
        <f>D15-C15</f>
        <v>-3.1499999999999986</v>
      </c>
    </row>
    <row r="16" spans="1:6" ht="15" x14ac:dyDescent="0.25">
      <c r="A16" s="43">
        <v>14</v>
      </c>
      <c r="B16" s="43" t="s">
        <v>27</v>
      </c>
      <c r="C16" s="64">
        <v>519.66999999999996</v>
      </c>
      <c r="D16" s="65">
        <v>501.13</v>
      </c>
      <c r="E16" s="44">
        <f>(D16-C16)/C16</f>
        <v>-3.5676487001366185E-2</v>
      </c>
      <c r="F16" s="59">
        <f>D16-C16</f>
        <v>-18.539999999999964</v>
      </c>
    </row>
    <row r="17" spans="1:6" ht="15" x14ac:dyDescent="0.25">
      <c r="A17" s="43">
        <v>15</v>
      </c>
      <c r="B17" s="43" t="s">
        <v>15</v>
      </c>
      <c r="C17" s="64">
        <v>30.86</v>
      </c>
      <c r="D17" s="66">
        <v>30.18</v>
      </c>
      <c r="E17" s="44">
        <f>(D17-C17)/C17</f>
        <v>-2.2034996759559292E-2</v>
      </c>
      <c r="F17" s="59">
        <f>D17-C17</f>
        <v>-0.67999999999999972</v>
      </c>
    </row>
    <row r="18" spans="1:6" ht="15" x14ac:dyDescent="0.25">
      <c r="A18" s="43">
        <v>16</v>
      </c>
      <c r="B18" s="43" t="s">
        <v>28</v>
      </c>
      <c r="C18" s="64">
        <v>33.5</v>
      </c>
      <c r="D18" s="65">
        <v>32.840000000000003</v>
      </c>
      <c r="E18" s="44">
        <f>(D18-C18)/C18</f>
        <v>-1.970149253731333E-2</v>
      </c>
      <c r="F18" s="59">
        <f>D18-C18</f>
        <v>-0.65999999999999659</v>
      </c>
    </row>
    <row r="19" spans="1:6" ht="15" x14ac:dyDescent="0.25">
      <c r="A19" s="43">
        <v>17</v>
      </c>
      <c r="B19" s="43" t="s">
        <v>33</v>
      </c>
      <c r="C19" s="64">
        <v>83.89</v>
      </c>
      <c r="D19" s="65">
        <v>82.95</v>
      </c>
      <c r="E19" s="44">
        <f>(D19-C19)/C19</f>
        <v>-1.1205149600667513E-2</v>
      </c>
      <c r="F19" s="59">
        <f>D19-C19</f>
        <v>-0.93999999999999773</v>
      </c>
    </row>
    <row r="20" spans="1:6" ht="15" x14ac:dyDescent="0.25">
      <c r="A20" s="43">
        <v>18</v>
      </c>
      <c r="B20" s="43" t="s">
        <v>23</v>
      </c>
      <c r="C20" s="64">
        <v>49.57</v>
      </c>
      <c r="D20" s="65">
        <v>50.35</v>
      </c>
      <c r="E20" s="44">
        <f>(D20-C20)/C20</f>
        <v>1.5735323784547128E-2</v>
      </c>
      <c r="F20" s="59">
        <f>D20-C20</f>
        <v>0.78000000000000114</v>
      </c>
    </row>
    <row r="21" spans="1:6" ht="15" x14ac:dyDescent="0.25">
      <c r="A21" s="43">
        <v>19</v>
      </c>
      <c r="B21" s="43" t="s">
        <v>26</v>
      </c>
      <c r="C21" s="64">
        <v>9.6199999999999992</v>
      </c>
      <c r="D21" s="65">
        <v>10.08</v>
      </c>
      <c r="E21" s="44">
        <f>(D21-C21)/C21</f>
        <v>4.781704781704791E-2</v>
      </c>
      <c r="F21" s="59">
        <f>D21-C21</f>
        <v>0.46000000000000085</v>
      </c>
    </row>
    <row r="22" spans="1:6" ht="15" x14ac:dyDescent="0.25">
      <c r="A22" s="43">
        <v>20</v>
      </c>
      <c r="B22" s="43" t="s">
        <v>32</v>
      </c>
      <c r="C22" s="64">
        <v>46.71</v>
      </c>
      <c r="D22" s="65">
        <v>49.03</v>
      </c>
      <c r="E22" s="44">
        <f>(D22-C22)/C22</f>
        <v>4.9668165275101699E-2</v>
      </c>
      <c r="F22" s="59">
        <f>D22-C22</f>
        <v>2.3200000000000003</v>
      </c>
    </row>
    <row r="23" spans="1:6" ht="15" x14ac:dyDescent="0.25">
      <c r="A23" s="43">
        <v>21</v>
      </c>
      <c r="B23" s="43" t="s">
        <v>17</v>
      </c>
      <c r="C23" s="64">
        <v>366.4</v>
      </c>
      <c r="D23" s="65">
        <v>388.63</v>
      </c>
      <c r="E23" s="44">
        <f>(D23-C23)/C23</f>
        <v>6.0671397379912714E-2</v>
      </c>
      <c r="F23" s="59">
        <f>D23-C23</f>
        <v>22.230000000000018</v>
      </c>
    </row>
    <row r="24" spans="1:6" ht="15" x14ac:dyDescent="0.25">
      <c r="A24" s="43">
        <v>22</v>
      </c>
      <c r="B24" s="43" t="s">
        <v>25</v>
      </c>
      <c r="C24" s="64">
        <v>47.95</v>
      </c>
      <c r="D24" s="65">
        <v>50.98</v>
      </c>
      <c r="E24" s="44">
        <f>(D24-C24)/C24</f>
        <v>6.3190823774765259E-2</v>
      </c>
      <c r="F24" s="59">
        <f>D24-C24</f>
        <v>3.029999999999994</v>
      </c>
    </row>
    <row r="25" spans="1:6" ht="15" x14ac:dyDescent="0.25">
      <c r="A25" s="43">
        <v>23</v>
      </c>
      <c r="B25" s="43" t="s">
        <v>34</v>
      </c>
      <c r="C25" s="64">
        <v>41.41</v>
      </c>
      <c r="D25" s="65">
        <v>44.04</v>
      </c>
      <c r="E25" s="44">
        <f>(D25-C25)/C25</f>
        <v>6.3511229171697728E-2</v>
      </c>
      <c r="F25" s="59">
        <f>D25-C25</f>
        <v>2.6300000000000026</v>
      </c>
    </row>
    <row r="26" spans="1:6" ht="15" x14ac:dyDescent="0.25">
      <c r="A26" s="43">
        <v>24</v>
      </c>
      <c r="B26" s="43" t="s">
        <v>12</v>
      </c>
      <c r="C26" s="64">
        <v>590.29999999999995</v>
      </c>
      <c r="D26" s="65">
        <v>633.12</v>
      </c>
      <c r="E26" s="44">
        <f>(D26-C26)/C26</f>
        <v>7.2539386752498825E-2</v>
      </c>
      <c r="F26" s="59">
        <f>D26-C26</f>
        <v>42.82000000000005</v>
      </c>
    </row>
    <row r="27" spans="1:6" ht="15" x14ac:dyDescent="0.25">
      <c r="A27" s="43">
        <v>25</v>
      </c>
      <c r="B27" s="43" t="s">
        <v>41</v>
      </c>
      <c r="C27" s="64">
        <v>79.239999999999995</v>
      </c>
      <c r="D27" s="65">
        <v>85.09</v>
      </c>
      <c r="E27" s="44">
        <f>(D27-C27)/C27</f>
        <v>7.3826350328117227E-2</v>
      </c>
      <c r="F27" s="59">
        <f>D27-C27</f>
        <v>5.8500000000000085</v>
      </c>
    </row>
    <row r="28" spans="1:6" ht="15" x14ac:dyDescent="0.25">
      <c r="A28" s="43">
        <v>26</v>
      </c>
      <c r="B28" s="43" t="s">
        <v>22</v>
      </c>
      <c r="C28" s="64">
        <v>96.81</v>
      </c>
      <c r="D28" s="65">
        <v>106.46</v>
      </c>
      <c r="E28" s="44">
        <f>(D28-C28)/C28</f>
        <v>9.9679785146162492E-2</v>
      </c>
      <c r="F28" s="59">
        <f>D28-C28</f>
        <v>9.6499999999999915</v>
      </c>
    </row>
    <row r="29" spans="1:6" ht="24" x14ac:dyDescent="0.25">
      <c r="A29" s="43">
        <v>27</v>
      </c>
      <c r="B29" s="43" t="s">
        <v>18</v>
      </c>
      <c r="C29" s="64">
        <v>242.81</v>
      </c>
      <c r="D29" s="65">
        <v>269.19</v>
      </c>
      <c r="E29" s="44">
        <f>(D29-C29)/C29</f>
        <v>0.10864461924961902</v>
      </c>
      <c r="F29" s="59">
        <f>D29-C29</f>
        <v>26.379999999999995</v>
      </c>
    </row>
    <row r="30" spans="1:6" ht="15" x14ac:dyDescent="0.25">
      <c r="A30" s="43">
        <v>28</v>
      </c>
      <c r="B30" s="43" t="s">
        <v>19</v>
      </c>
      <c r="C30" s="64">
        <v>143.59</v>
      </c>
      <c r="D30" s="65">
        <v>163.30000000000001</v>
      </c>
      <c r="E30" s="44">
        <f>(D30-C30)/C30</f>
        <v>0.13726582631102449</v>
      </c>
      <c r="F30" s="59">
        <f>D30-C30</f>
        <v>19.710000000000008</v>
      </c>
    </row>
    <row r="31" spans="1:6" ht="15" x14ac:dyDescent="0.25">
      <c r="A31" s="43">
        <v>29</v>
      </c>
      <c r="B31" s="43" t="s">
        <v>24</v>
      </c>
      <c r="C31" s="64">
        <v>55.81</v>
      </c>
      <c r="D31" s="65">
        <v>64.05</v>
      </c>
      <c r="E31" s="44">
        <f>(D31-C31)/C31</f>
        <v>0.14764379143522657</v>
      </c>
      <c r="F31" s="59">
        <f>D31-C31</f>
        <v>8.2399999999999949</v>
      </c>
    </row>
    <row r="32" spans="1:6" ht="15" x14ac:dyDescent="0.25">
      <c r="A32" s="43">
        <v>30</v>
      </c>
      <c r="B32" s="43" t="s">
        <v>20</v>
      </c>
      <c r="C32" s="64">
        <v>133.97</v>
      </c>
      <c r="D32" s="65">
        <v>153.88</v>
      </c>
      <c r="E32" s="44">
        <f>(D32-C32)/C32</f>
        <v>0.14861536164813016</v>
      </c>
      <c r="F32" s="59">
        <f>D32-C32</f>
        <v>19.909999999999997</v>
      </c>
    </row>
    <row r="33" spans="1:6" ht="15" x14ac:dyDescent="0.25">
      <c r="A33" s="43">
        <v>31</v>
      </c>
      <c r="B33" s="43" t="s">
        <v>30</v>
      </c>
      <c r="C33" s="64">
        <v>51.74</v>
      </c>
      <c r="D33" s="65">
        <v>63.42</v>
      </c>
      <c r="E33" s="44">
        <f>(D33-C33)/C33</f>
        <v>0.22574410514109006</v>
      </c>
      <c r="F33" s="59">
        <f>D33-C33</f>
        <v>11.68</v>
      </c>
    </row>
    <row r="34" spans="1:6" ht="21.95" customHeight="1" x14ac:dyDescent="0.25">
      <c r="B34" s="41"/>
      <c r="C34" s="42"/>
      <c r="D34" s="42"/>
      <c r="E34" s="42"/>
      <c r="F34" s="42"/>
    </row>
    <row r="35" spans="1:6" ht="21.95" customHeight="1" x14ac:dyDescent="0.25">
      <c r="B35" s="41"/>
      <c r="C35" s="42"/>
      <c r="D35" s="42"/>
      <c r="E35" s="42"/>
      <c r="F35" s="42"/>
    </row>
    <row r="36" spans="1:6" ht="21.95" customHeight="1" x14ac:dyDescent="0.25">
      <c r="B36" s="41"/>
      <c r="C36" s="42"/>
      <c r="D36" s="42"/>
      <c r="E36" s="42"/>
      <c r="F36" s="42"/>
    </row>
    <row r="37" spans="1:6" ht="21.95" customHeight="1" x14ac:dyDescent="0.25">
      <c r="B37" s="41"/>
      <c r="C37" s="42"/>
      <c r="D37" s="42"/>
      <c r="E37" s="42"/>
      <c r="F37" s="42"/>
    </row>
    <row r="38" spans="1:6" ht="21.95" customHeight="1" x14ac:dyDescent="0.25">
      <c r="B38" s="41"/>
      <c r="C38" s="42"/>
      <c r="D38" s="42"/>
      <c r="E38" s="42"/>
      <c r="F38" s="42"/>
    </row>
    <row r="39" spans="1:6" ht="21.95" customHeight="1" x14ac:dyDescent="0.25">
      <c r="B39" s="41"/>
      <c r="C39" s="42"/>
      <c r="D39" s="42"/>
      <c r="E39" s="42"/>
      <c r="F39" s="42"/>
    </row>
    <row r="40" spans="1:6" ht="21.95" customHeight="1" x14ac:dyDescent="0.25">
      <c r="B40" s="41"/>
      <c r="C40" s="42"/>
      <c r="D40" s="42"/>
      <c r="E40" s="42"/>
      <c r="F40" s="42"/>
    </row>
    <row r="41" spans="1:6" ht="21.95" customHeight="1" x14ac:dyDescent="0.25">
      <c r="D41" s="42"/>
      <c r="E41" s="42"/>
      <c r="F41" s="42"/>
    </row>
    <row r="42" spans="1:6" ht="21.95" customHeight="1" x14ac:dyDescent="0.25">
      <c r="D42" s="42"/>
      <c r="E42" s="42"/>
      <c r="F42" s="42"/>
    </row>
    <row r="43" spans="1:6" ht="21.95" customHeight="1" x14ac:dyDescent="0.25">
      <c r="B43" s="41"/>
      <c r="C43" s="42"/>
      <c r="D43" s="42"/>
      <c r="E43" s="42"/>
      <c r="F43" s="42"/>
    </row>
    <row r="44" spans="1:6" ht="21.95" customHeight="1" x14ac:dyDescent="0.25">
      <c r="B44" s="41"/>
      <c r="C44" s="42"/>
      <c r="D44" s="42"/>
      <c r="E44" s="42"/>
      <c r="F44" s="42"/>
    </row>
    <row r="45" spans="1:6" ht="21.95" customHeight="1" x14ac:dyDescent="0.25">
      <c r="B45" s="41"/>
      <c r="C45" s="42"/>
      <c r="D45" s="42"/>
      <c r="E45" s="42"/>
      <c r="F45" s="42"/>
    </row>
    <row r="46" spans="1:6" ht="21.95" customHeight="1" x14ac:dyDescent="0.25">
      <c r="D46" s="42"/>
      <c r="E46" s="42"/>
      <c r="F46" s="42"/>
    </row>
    <row r="47" spans="1:6" ht="21.95" customHeight="1" x14ac:dyDescent="0.25">
      <c r="D47" s="42"/>
      <c r="E47" s="42"/>
      <c r="F47" s="42"/>
    </row>
    <row r="48" spans="1:6" ht="21.95" customHeight="1" x14ac:dyDescent="0.25">
      <c r="B48" s="41"/>
      <c r="C48" s="42"/>
      <c r="D48" s="42"/>
      <c r="E48" s="42"/>
      <c r="F48" s="42"/>
    </row>
    <row r="49" spans="2:6" ht="21.95" customHeight="1" x14ac:dyDescent="0.25">
      <c r="D49" s="42"/>
      <c r="E49" s="42"/>
      <c r="F49" s="42"/>
    </row>
    <row r="50" spans="2:6" ht="21.95" customHeight="1" x14ac:dyDescent="0.25">
      <c r="D50" s="42"/>
      <c r="E50" s="42"/>
      <c r="F50" s="42"/>
    </row>
    <row r="51" spans="2:6" ht="21.95" customHeight="1" x14ac:dyDescent="0.25">
      <c r="B51" s="41"/>
      <c r="C51" s="42"/>
      <c r="D51" s="42"/>
      <c r="E51" s="42"/>
      <c r="F51" s="42"/>
    </row>
    <row r="52" spans="2:6" ht="21.95" customHeight="1" x14ac:dyDescent="0.25">
      <c r="B52" s="41"/>
      <c r="C52" s="42"/>
      <c r="D52" s="42"/>
      <c r="E52" s="42"/>
      <c r="F52" s="42"/>
    </row>
    <row r="53" spans="2:6" ht="21.95" customHeight="1" x14ac:dyDescent="0.25">
      <c r="B53" s="41"/>
      <c r="C53" s="42"/>
      <c r="D53" s="42"/>
      <c r="E53" s="42"/>
      <c r="F53" s="42"/>
    </row>
    <row r="54" spans="2:6" ht="21.95" customHeight="1" x14ac:dyDescent="0.25">
      <c r="B54" s="41"/>
      <c r="C54" s="42"/>
      <c r="D54" s="42"/>
      <c r="E54" s="42"/>
      <c r="F54" s="42"/>
    </row>
    <row r="60" spans="2:6" ht="21.95" customHeight="1" x14ac:dyDescent="0.25">
      <c r="B60" s="41"/>
      <c r="C60" s="42"/>
    </row>
    <row r="61" spans="2:6" ht="21.95" customHeight="1" x14ac:dyDescent="0.25">
      <c r="B61" s="41"/>
      <c r="C61" s="42"/>
    </row>
    <row r="62" spans="2:6" ht="21.95" customHeight="1" x14ac:dyDescent="0.25">
      <c r="B62" s="41"/>
      <c r="C62" s="42"/>
    </row>
    <row r="63" spans="2:6" ht="21.95" customHeight="1" x14ac:dyDescent="0.25">
      <c r="B63" s="41"/>
      <c r="C63" s="42"/>
    </row>
    <row r="66" spans="2:3" ht="21.95" customHeight="1" x14ac:dyDescent="0.25">
      <c r="B66" s="41"/>
      <c r="C66" s="42"/>
    </row>
    <row r="68" spans="2:3" ht="21.95" customHeight="1" x14ac:dyDescent="0.25">
      <c r="B68" s="41"/>
      <c r="C68" s="42"/>
    </row>
  </sheetData>
  <autoFilter ref="B2:F33">
    <sortState ref="B3:F33">
      <sortCondition ref="E2:E33"/>
    </sortState>
  </autoFilter>
  <sortState ref="B3:F33">
    <sortCondition ref="E3:E33"/>
  </sortState>
  <mergeCells count="1">
    <mergeCell ref="A1:F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topLeftCell="A28" zoomScale="160" zoomScaleNormal="160" workbookViewId="0">
      <selection activeCell="H28" sqref="H28:M39"/>
    </sheetView>
  </sheetViews>
  <sheetFormatPr defaultRowHeight="15" x14ac:dyDescent="0.25"/>
  <cols>
    <col min="1" max="1" width="24.42578125" customWidth="1"/>
    <col min="2" max="2" width="8" customWidth="1"/>
    <col min="3" max="3" width="5" customWidth="1"/>
    <col min="4" max="4" width="6.85546875" customWidth="1"/>
    <col min="5" max="5" width="9" customWidth="1"/>
    <col min="6" max="6" width="6.140625" customWidth="1"/>
    <col min="8" max="8" width="25.140625" customWidth="1"/>
  </cols>
  <sheetData>
    <row r="1" spans="1:13" ht="3.75" customHeight="1" x14ac:dyDescent="0.25">
      <c r="A1" s="89"/>
      <c r="B1" s="90"/>
      <c r="C1" s="90"/>
      <c r="D1" s="90"/>
      <c r="E1" s="90"/>
      <c r="F1" s="91"/>
      <c r="H1" s="89"/>
      <c r="I1" s="90"/>
      <c r="J1" s="90"/>
      <c r="K1" s="90"/>
      <c r="L1" s="90"/>
      <c r="M1" s="91"/>
    </row>
    <row r="2" spans="1:13" ht="29.25" customHeight="1" x14ac:dyDescent="0.25">
      <c r="A2" s="89" t="s">
        <v>74</v>
      </c>
      <c r="B2" s="90"/>
      <c r="C2" s="90"/>
      <c r="D2" s="90"/>
      <c r="E2" s="90"/>
      <c r="F2" s="91"/>
      <c r="H2" s="89" t="s">
        <v>76</v>
      </c>
      <c r="I2" s="90"/>
      <c r="J2" s="90"/>
      <c r="K2" s="90"/>
      <c r="L2" s="90"/>
      <c r="M2" s="91"/>
    </row>
    <row r="3" spans="1:13" ht="15" customHeight="1" x14ac:dyDescent="0.25">
      <c r="A3" s="92" t="s">
        <v>57</v>
      </c>
      <c r="B3" s="89" t="s">
        <v>58</v>
      </c>
      <c r="C3" s="90"/>
      <c r="D3" s="90"/>
      <c r="E3" s="90"/>
      <c r="F3" s="91"/>
      <c r="H3" s="92" t="s">
        <v>57</v>
      </c>
      <c r="I3" s="89" t="s">
        <v>58</v>
      </c>
      <c r="J3" s="90"/>
      <c r="K3" s="90"/>
      <c r="L3" s="90"/>
      <c r="M3" s="91"/>
    </row>
    <row r="4" spans="1:13" ht="15" customHeight="1" x14ac:dyDescent="0.25">
      <c r="A4" s="93"/>
      <c r="B4" s="62" t="s">
        <v>59</v>
      </c>
      <c r="C4" s="62" t="s">
        <v>60</v>
      </c>
      <c r="D4" s="62" t="s">
        <v>61</v>
      </c>
      <c r="E4" s="62" t="s">
        <v>62</v>
      </c>
      <c r="F4" s="62" t="s">
        <v>63</v>
      </c>
      <c r="H4" s="93"/>
      <c r="I4" s="68" t="s">
        <v>59</v>
      </c>
      <c r="J4" s="68" t="s">
        <v>60</v>
      </c>
      <c r="K4" s="68" t="s">
        <v>61</v>
      </c>
      <c r="L4" s="68" t="s">
        <v>62</v>
      </c>
      <c r="M4" s="68" t="s">
        <v>63</v>
      </c>
    </row>
    <row r="5" spans="1:13" x14ac:dyDescent="0.25">
      <c r="A5" s="63" t="s">
        <v>64</v>
      </c>
      <c r="B5" s="62">
        <v>57</v>
      </c>
      <c r="C5" s="62">
        <v>30</v>
      </c>
      <c r="D5" s="62">
        <v>35</v>
      </c>
      <c r="E5" s="62">
        <v>30</v>
      </c>
      <c r="F5" s="62">
        <v>55</v>
      </c>
      <c r="H5" s="63" t="s">
        <v>64</v>
      </c>
      <c r="I5" s="68">
        <v>49</v>
      </c>
      <c r="J5" s="68">
        <v>30</v>
      </c>
      <c r="K5" s="68">
        <v>35</v>
      </c>
      <c r="L5" s="68">
        <v>30</v>
      </c>
      <c r="M5" s="68">
        <v>55</v>
      </c>
    </row>
    <row r="6" spans="1:13" x14ac:dyDescent="0.25">
      <c r="A6" s="63" t="s">
        <v>65</v>
      </c>
      <c r="B6" s="62">
        <v>45</v>
      </c>
      <c r="C6" s="62">
        <v>28</v>
      </c>
      <c r="D6" s="62">
        <v>25</v>
      </c>
      <c r="E6" s="62">
        <v>30</v>
      </c>
      <c r="F6" s="62">
        <v>25</v>
      </c>
      <c r="H6" s="63" t="s">
        <v>65</v>
      </c>
      <c r="I6" s="68">
        <v>47</v>
      </c>
      <c r="J6" s="68">
        <v>28</v>
      </c>
      <c r="K6" s="68">
        <v>25</v>
      </c>
      <c r="L6" s="68">
        <v>30</v>
      </c>
      <c r="M6" s="68">
        <v>25</v>
      </c>
    </row>
    <row r="7" spans="1:13" x14ac:dyDescent="0.25">
      <c r="A7" s="63" t="s">
        <v>66</v>
      </c>
      <c r="B7" s="62">
        <v>50</v>
      </c>
      <c r="C7" s="62">
        <v>35</v>
      </c>
      <c r="D7" s="62">
        <v>35</v>
      </c>
      <c r="E7" s="62" t="s">
        <v>67</v>
      </c>
      <c r="F7" s="62">
        <v>40</v>
      </c>
      <c r="H7" s="63" t="s">
        <v>66</v>
      </c>
      <c r="I7" s="68">
        <v>45</v>
      </c>
      <c r="J7" s="68">
        <v>35</v>
      </c>
      <c r="K7" s="68">
        <v>35</v>
      </c>
      <c r="L7" s="68" t="s">
        <v>67</v>
      </c>
      <c r="M7" s="68">
        <v>40</v>
      </c>
    </row>
    <row r="8" spans="1:13" x14ac:dyDescent="0.25">
      <c r="A8" s="63" t="s">
        <v>68</v>
      </c>
      <c r="B8" s="62">
        <v>61.99</v>
      </c>
      <c r="C8" s="62">
        <v>28.99</v>
      </c>
      <c r="D8" s="62">
        <v>48.99</v>
      </c>
      <c r="E8" s="62">
        <v>30.99</v>
      </c>
      <c r="F8" s="62">
        <v>69.989999999999995</v>
      </c>
      <c r="H8" s="63" t="s">
        <v>68</v>
      </c>
      <c r="I8" s="68">
        <v>61.99</v>
      </c>
      <c r="J8" s="68">
        <v>28.99</v>
      </c>
      <c r="K8" s="68">
        <v>48.99</v>
      </c>
      <c r="L8" s="68">
        <v>30.99</v>
      </c>
      <c r="M8" s="68">
        <v>69.989999999999995</v>
      </c>
    </row>
    <row r="9" spans="1:13" x14ac:dyDescent="0.25">
      <c r="A9" s="63" t="s">
        <v>69</v>
      </c>
      <c r="B9" s="62">
        <v>56.99</v>
      </c>
      <c r="C9" s="62">
        <v>28.99</v>
      </c>
      <c r="D9" s="62">
        <v>49.19</v>
      </c>
      <c r="E9" s="62">
        <v>31.9</v>
      </c>
      <c r="F9" s="62">
        <v>37</v>
      </c>
      <c r="H9" s="63" t="s">
        <v>69</v>
      </c>
      <c r="I9" s="68">
        <v>56.99</v>
      </c>
      <c r="J9" s="68">
        <v>28.99</v>
      </c>
      <c r="K9" s="68">
        <v>49.19</v>
      </c>
      <c r="L9" s="68">
        <v>31.9</v>
      </c>
      <c r="M9" s="68">
        <v>37</v>
      </c>
    </row>
    <row r="10" spans="1:13" x14ac:dyDescent="0.25">
      <c r="A10" s="63" t="s">
        <v>70</v>
      </c>
      <c r="B10" s="62">
        <v>35</v>
      </c>
      <c r="C10" s="62">
        <v>25</v>
      </c>
      <c r="D10" s="62">
        <v>22</v>
      </c>
      <c r="E10" s="62">
        <v>24</v>
      </c>
      <c r="F10" s="62">
        <v>30</v>
      </c>
      <c r="H10" s="63" t="s">
        <v>70</v>
      </c>
      <c r="I10" s="68">
        <v>35</v>
      </c>
      <c r="J10" s="68">
        <v>25</v>
      </c>
      <c r="K10" s="68">
        <v>22</v>
      </c>
      <c r="L10" s="68">
        <v>24</v>
      </c>
      <c r="M10" s="68">
        <v>30</v>
      </c>
    </row>
    <row r="11" spans="1:13" x14ac:dyDescent="0.25">
      <c r="A11" s="63" t="s">
        <v>71</v>
      </c>
      <c r="B11" s="62">
        <v>50</v>
      </c>
      <c r="C11" s="62">
        <v>33</v>
      </c>
      <c r="D11" s="62">
        <v>33</v>
      </c>
      <c r="E11" s="62">
        <v>33</v>
      </c>
      <c r="F11" s="62">
        <v>32</v>
      </c>
      <c r="H11" s="63" t="s">
        <v>71</v>
      </c>
      <c r="I11" s="68">
        <v>51</v>
      </c>
      <c r="J11" s="68">
        <v>33</v>
      </c>
      <c r="K11" s="68">
        <v>33</v>
      </c>
      <c r="L11" s="68">
        <v>33</v>
      </c>
      <c r="M11" s="68">
        <v>32</v>
      </c>
    </row>
    <row r="12" spans="1:13" x14ac:dyDescent="0.25">
      <c r="A12" s="63" t="s">
        <v>72</v>
      </c>
      <c r="B12" s="62">
        <v>50</v>
      </c>
      <c r="C12" s="62">
        <v>33</v>
      </c>
      <c r="D12" s="62">
        <v>33</v>
      </c>
      <c r="E12" s="62">
        <v>33</v>
      </c>
      <c r="F12" s="62">
        <v>32</v>
      </c>
      <c r="H12" s="63" t="s">
        <v>72</v>
      </c>
      <c r="I12" s="67">
        <v>50</v>
      </c>
      <c r="J12" s="67">
        <v>33</v>
      </c>
      <c r="K12" s="67">
        <v>33</v>
      </c>
      <c r="L12" s="67">
        <v>33</v>
      </c>
      <c r="M12" s="67">
        <v>32</v>
      </c>
    </row>
    <row r="13" spans="1:13" x14ac:dyDescent="0.25">
      <c r="A13" s="63" t="s">
        <v>73</v>
      </c>
      <c r="B13" s="62">
        <v>63.8</v>
      </c>
      <c r="C13" s="62">
        <v>28.3</v>
      </c>
      <c r="D13" s="62">
        <v>38</v>
      </c>
      <c r="E13" s="62">
        <v>34.9</v>
      </c>
      <c r="F13" s="62">
        <v>34.9</v>
      </c>
      <c r="H13" s="63" t="s">
        <v>73</v>
      </c>
      <c r="I13" s="67">
        <v>63.8</v>
      </c>
      <c r="J13" s="67">
        <v>28.3</v>
      </c>
      <c r="K13" s="67">
        <v>38</v>
      </c>
      <c r="L13" s="67">
        <v>34.9</v>
      </c>
      <c r="M13" s="67">
        <v>34.9</v>
      </c>
    </row>
    <row r="14" spans="1:13" ht="11.25" customHeight="1" thickBot="1" x14ac:dyDescent="0.3">
      <c r="A14" s="69"/>
      <c r="B14" s="58"/>
      <c r="C14" s="58"/>
      <c r="D14" s="58"/>
      <c r="E14" s="58"/>
      <c r="F14" s="58"/>
    </row>
    <row r="15" spans="1:13" ht="25.5" customHeight="1" thickBot="1" x14ac:dyDescent="0.3">
      <c r="A15" s="97" t="s">
        <v>77</v>
      </c>
      <c r="B15" s="98"/>
      <c r="C15" s="98"/>
      <c r="D15" s="98"/>
      <c r="E15" s="98"/>
      <c r="F15" s="99"/>
      <c r="H15" s="97" t="s">
        <v>84</v>
      </c>
      <c r="I15" s="98"/>
      <c r="J15" s="98"/>
      <c r="K15" s="98"/>
      <c r="L15" s="98"/>
      <c r="M15" s="99"/>
    </row>
    <row r="16" spans="1:13" ht="15" customHeight="1" thickBot="1" x14ac:dyDescent="0.3">
      <c r="A16" s="70" t="s">
        <v>57</v>
      </c>
      <c r="B16" s="94" t="s">
        <v>58</v>
      </c>
      <c r="C16" s="95"/>
      <c r="D16" s="95"/>
      <c r="E16" s="95"/>
      <c r="F16" s="96"/>
      <c r="H16" s="70" t="s">
        <v>57</v>
      </c>
      <c r="I16" s="94" t="s">
        <v>58</v>
      </c>
      <c r="J16" s="95"/>
      <c r="K16" s="95"/>
      <c r="L16" s="95"/>
      <c r="M16" s="96"/>
    </row>
    <row r="17" spans="1:13" ht="15.75" thickBot="1" x14ac:dyDescent="0.3">
      <c r="A17" s="71" t="s">
        <v>78</v>
      </c>
      <c r="B17" s="72" t="s">
        <v>59</v>
      </c>
      <c r="C17" s="72" t="s">
        <v>60</v>
      </c>
      <c r="D17" s="72" t="s">
        <v>61</v>
      </c>
      <c r="E17" s="72" t="s">
        <v>62</v>
      </c>
      <c r="F17" s="72" t="s">
        <v>63</v>
      </c>
      <c r="H17" s="71" t="s">
        <v>78</v>
      </c>
      <c r="I17" s="72" t="s">
        <v>59</v>
      </c>
      <c r="J17" s="72" t="s">
        <v>60</v>
      </c>
      <c r="K17" s="72" t="s">
        <v>61</v>
      </c>
      <c r="L17" s="72" t="s">
        <v>62</v>
      </c>
      <c r="M17" s="72" t="s">
        <v>63</v>
      </c>
    </row>
    <row r="18" spans="1:13" ht="15.75" thickBot="1" x14ac:dyDescent="0.3">
      <c r="A18" s="73" t="s">
        <v>64</v>
      </c>
      <c r="B18" s="74">
        <v>50</v>
      </c>
      <c r="C18" s="74">
        <v>30</v>
      </c>
      <c r="D18" s="74">
        <v>40</v>
      </c>
      <c r="E18" s="74">
        <v>50</v>
      </c>
      <c r="F18" s="74">
        <v>30</v>
      </c>
      <c r="H18" s="73" t="s">
        <v>64</v>
      </c>
      <c r="I18" s="74">
        <v>50</v>
      </c>
      <c r="J18" s="74">
        <v>30</v>
      </c>
      <c r="K18" s="74">
        <v>40</v>
      </c>
      <c r="L18" s="74">
        <v>50</v>
      </c>
      <c r="M18" s="74">
        <v>30</v>
      </c>
    </row>
    <row r="19" spans="1:13" ht="15.75" thickBot="1" x14ac:dyDescent="0.3">
      <c r="A19" s="73" t="s">
        <v>65</v>
      </c>
      <c r="B19" s="74">
        <v>45</v>
      </c>
      <c r="C19" s="74">
        <v>28</v>
      </c>
      <c r="D19" s="74">
        <v>25</v>
      </c>
      <c r="E19" s="74">
        <v>30</v>
      </c>
      <c r="F19" s="74">
        <v>25</v>
      </c>
      <c r="H19" s="73" t="s">
        <v>65</v>
      </c>
      <c r="I19" s="74">
        <v>40</v>
      </c>
      <c r="J19" s="74">
        <v>25</v>
      </c>
      <c r="K19" s="74">
        <v>28</v>
      </c>
      <c r="L19" s="74">
        <v>28</v>
      </c>
      <c r="M19" s="74">
        <v>20</v>
      </c>
    </row>
    <row r="20" spans="1:13" ht="15.75" thickBot="1" x14ac:dyDescent="0.3">
      <c r="A20" s="75" t="s">
        <v>66</v>
      </c>
      <c r="B20" s="76">
        <v>50</v>
      </c>
      <c r="C20" s="76">
        <v>35</v>
      </c>
      <c r="D20" s="76">
        <v>35</v>
      </c>
      <c r="E20" s="76" t="s">
        <v>79</v>
      </c>
      <c r="F20" s="76" t="s">
        <v>80</v>
      </c>
      <c r="H20" s="77" t="s">
        <v>66</v>
      </c>
      <c r="I20" s="78">
        <v>50</v>
      </c>
      <c r="J20" s="78">
        <v>35</v>
      </c>
      <c r="K20" s="78">
        <v>35</v>
      </c>
      <c r="L20" s="78" t="s">
        <v>85</v>
      </c>
      <c r="M20" s="78" t="s">
        <v>86</v>
      </c>
    </row>
    <row r="21" spans="1:13" ht="15.75" thickBot="1" x14ac:dyDescent="0.3">
      <c r="A21" s="73" t="s">
        <v>68</v>
      </c>
      <c r="B21" s="74">
        <v>61.99</v>
      </c>
      <c r="C21" s="74">
        <v>28.99</v>
      </c>
      <c r="D21" s="74">
        <v>48.99</v>
      </c>
      <c r="E21" s="74">
        <v>30.99</v>
      </c>
      <c r="F21" s="74">
        <v>69.989999999999995</v>
      </c>
      <c r="H21" s="73" t="s">
        <v>68</v>
      </c>
      <c r="I21" s="74">
        <v>61.99</v>
      </c>
      <c r="J21" s="74">
        <v>28.99</v>
      </c>
      <c r="K21" s="74">
        <v>48.99</v>
      </c>
      <c r="L21" s="74">
        <v>30.99</v>
      </c>
      <c r="M21" s="74">
        <v>69.989999999999995</v>
      </c>
    </row>
    <row r="22" spans="1:13" ht="24.75" thickBot="1" x14ac:dyDescent="0.3">
      <c r="A22" s="73" t="s">
        <v>69</v>
      </c>
      <c r="B22" s="74" t="s">
        <v>81</v>
      </c>
      <c r="C22" s="74" t="s">
        <v>82</v>
      </c>
      <c r="D22" s="74">
        <v>43.99</v>
      </c>
      <c r="E22" s="74" t="s">
        <v>83</v>
      </c>
      <c r="F22" s="74">
        <v>52.99</v>
      </c>
      <c r="H22" s="73" t="s">
        <v>69</v>
      </c>
      <c r="I22" s="74" t="s">
        <v>81</v>
      </c>
      <c r="J22" s="74" t="s">
        <v>82</v>
      </c>
      <c r="K22" s="74">
        <v>43.99</v>
      </c>
      <c r="L22" s="74" t="s">
        <v>83</v>
      </c>
      <c r="M22" s="74">
        <v>52.99</v>
      </c>
    </row>
    <row r="23" spans="1:13" ht="15.75" thickBot="1" x14ac:dyDescent="0.3">
      <c r="A23" s="75" t="s">
        <v>70</v>
      </c>
      <c r="B23" s="76">
        <v>35</v>
      </c>
      <c r="C23" s="76">
        <v>25</v>
      </c>
      <c r="D23" s="76">
        <v>25</v>
      </c>
      <c r="E23" s="76">
        <v>26</v>
      </c>
      <c r="F23" s="76">
        <v>30</v>
      </c>
      <c r="H23" s="75" t="s">
        <v>70</v>
      </c>
      <c r="I23" s="76">
        <v>35</v>
      </c>
      <c r="J23" s="76">
        <v>25</v>
      </c>
      <c r="K23" s="76">
        <v>25</v>
      </c>
      <c r="L23" s="76">
        <v>26</v>
      </c>
      <c r="M23" s="76">
        <v>30</v>
      </c>
    </row>
    <row r="24" spans="1:13" ht="15.75" thickBot="1" x14ac:dyDescent="0.3">
      <c r="A24" s="73" t="s">
        <v>71</v>
      </c>
      <c r="B24" s="74">
        <v>48</v>
      </c>
      <c r="C24" s="74">
        <v>36</v>
      </c>
      <c r="D24" s="74">
        <v>37</v>
      </c>
      <c r="E24" s="74">
        <v>36</v>
      </c>
      <c r="F24" s="74">
        <v>30</v>
      </c>
      <c r="H24" s="73" t="s">
        <v>71</v>
      </c>
      <c r="I24" s="74">
        <v>48</v>
      </c>
      <c r="J24" s="74">
        <v>36</v>
      </c>
      <c r="K24" s="74">
        <v>37</v>
      </c>
      <c r="L24" s="74">
        <v>36</v>
      </c>
      <c r="M24" s="74">
        <v>30</v>
      </c>
    </row>
    <row r="25" spans="1:13" ht="15.75" thickBot="1" x14ac:dyDescent="0.3">
      <c r="A25" s="73" t="s">
        <v>72</v>
      </c>
      <c r="B25" s="74">
        <v>50</v>
      </c>
      <c r="C25" s="74">
        <v>33</v>
      </c>
      <c r="D25" s="74">
        <v>33</v>
      </c>
      <c r="E25" s="74">
        <v>33</v>
      </c>
      <c r="F25" s="74">
        <v>32</v>
      </c>
      <c r="H25" s="73" t="s">
        <v>72</v>
      </c>
      <c r="I25" s="74">
        <v>50</v>
      </c>
      <c r="J25" s="74">
        <v>33</v>
      </c>
      <c r="K25" s="74">
        <v>33</v>
      </c>
      <c r="L25" s="74">
        <v>33</v>
      </c>
      <c r="M25" s="74">
        <v>32</v>
      </c>
    </row>
    <row r="26" spans="1:13" ht="15.75" thickBot="1" x14ac:dyDescent="0.3">
      <c r="A26" s="73" t="s">
        <v>73</v>
      </c>
      <c r="B26" s="74">
        <v>48</v>
      </c>
      <c r="C26" s="74">
        <v>28.3</v>
      </c>
      <c r="D26" s="74">
        <v>34</v>
      </c>
      <c r="E26" s="74">
        <v>34.299999999999997</v>
      </c>
      <c r="F26" s="74">
        <v>34.9</v>
      </c>
      <c r="H26" s="73" t="s">
        <v>73</v>
      </c>
      <c r="I26" s="74">
        <v>48</v>
      </c>
      <c r="J26" s="74">
        <v>28.3</v>
      </c>
      <c r="K26" s="74">
        <v>34</v>
      </c>
      <c r="L26" s="74">
        <v>34.299999999999997</v>
      </c>
      <c r="M26" s="74">
        <v>34.9</v>
      </c>
    </row>
    <row r="27" spans="1:13" ht="15.75" thickBot="1" x14ac:dyDescent="0.3"/>
    <row r="28" spans="1:13" ht="26.25" customHeight="1" thickBot="1" x14ac:dyDescent="0.3">
      <c r="A28" s="97" t="s">
        <v>87</v>
      </c>
      <c r="B28" s="98"/>
      <c r="C28" s="98"/>
      <c r="D28" s="98"/>
      <c r="E28" s="98"/>
      <c r="F28" s="99"/>
      <c r="H28" s="97" t="s">
        <v>88</v>
      </c>
      <c r="I28" s="98"/>
      <c r="J28" s="98"/>
      <c r="K28" s="98"/>
      <c r="L28" s="98"/>
      <c r="M28" s="99"/>
    </row>
    <row r="29" spans="1:13" ht="23.25" customHeight="1" thickBot="1" x14ac:dyDescent="0.3">
      <c r="A29" s="70" t="s">
        <v>57</v>
      </c>
      <c r="B29" s="94" t="s">
        <v>58</v>
      </c>
      <c r="C29" s="95"/>
      <c r="D29" s="95"/>
      <c r="E29" s="95"/>
      <c r="F29" s="96"/>
      <c r="H29" s="70" t="s">
        <v>57</v>
      </c>
      <c r="I29" s="94" t="s">
        <v>58</v>
      </c>
      <c r="J29" s="95"/>
      <c r="K29" s="95"/>
      <c r="L29" s="95"/>
      <c r="M29" s="96"/>
    </row>
    <row r="30" spans="1:13" ht="15.75" thickBot="1" x14ac:dyDescent="0.3">
      <c r="A30" s="71" t="s">
        <v>78</v>
      </c>
      <c r="B30" s="72" t="s">
        <v>59</v>
      </c>
      <c r="C30" s="72" t="s">
        <v>60</v>
      </c>
      <c r="D30" s="72" t="s">
        <v>61</v>
      </c>
      <c r="E30" s="72" t="s">
        <v>62</v>
      </c>
      <c r="F30" s="72" t="s">
        <v>63</v>
      </c>
      <c r="H30" s="71" t="s">
        <v>78</v>
      </c>
      <c r="I30" s="72" t="s">
        <v>59</v>
      </c>
      <c r="J30" s="72" t="s">
        <v>60</v>
      </c>
      <c r="K30" s="72" t="s">
        <v>61</v>
      </c>
      <c r="L30" s="72" t="s">
        <v>62</v>
      </c>
      <c r="M30" s="72" t="s">
        <v>63</v>
      </c>
    </row>
    <row r="31" spans="1:13" ht="15.75" thickBot="1" x14ac:dyDescent="0.3">
      <c r="A31" s="73" t="s">
        <v>64</v>
      </c>
      <c r="B31" s="74">
        <v>50</v>
      </c>
      <c r="C31" s="74">
        <v>30</v>
      </c>
      <c r="D31" s="74">
        <v>39</v>
      </c>
      <c r="E31" s="74">
        <v>31</v>
      </c>
      <c r="F31" s="74">
        <v>49</v>
      </c>
      <c r="H31" s="73" t="s">
        <v>64</v>
      </c>
      <c r="I31" s="74" t="s">
        <v>89</v>
      </c>
      <c r="J31" s="74" t="s">
        <v>90</v>
      </c>
      <c r="K31" s="74" t="s">
        <v>91</v>
      </c>
      <c r="L31" s="74" t="s">
        <v>92</v>
      </c>
      <c r="M31" s="74" t="s">
        <v>89</v>
      </c>
    </row>
    <row r="32" spans="1:13" ht="15.75" thickBot="1" x14ac:dyDescent="0.3">
      <c r="A32" s="73" t="s">
        <v>65</v>
      </c>
      <c r="B32" s="74">
        <v>40</v>
      </c>
      <c r="C32" s="74">
        <v>25</v>
      </c>
      <c r="D32" s="74">
        <v>28</v>
      </c>
      <c r="E32" s="74">
        <v>28</v>
      </c>
      <c r="F32" s="74">
        <v>20</v>
      </c>
      <c r="H32" s="73" t="s">
        <v>65</v>
      </c>
      <c r="I32" s="74">
        <v>40</v>
      </c>
      <c r="J32" s="74">
        <v>25</v>
      </c>
      <c r="K32" s="74">
        <v>28</v>
      </c>
      <c r="L32" s="74">
        <v>28</v>
      </c>
      <c r="M32" s="74">
        <v>20</v>
      </c>
    </row>
    <row r="33" spans="1:13" ht="15.75" thickBot="1" x14ac:dyDescent="0.3">
      <c r="A33" s="77" t="s">
        <v>66</v>
      </c>
      <c r="B33" s="78">
        <v>50</v>
      </c>
      <c r="C33" s="78">
        <v>35</v>
      </c>
      <c r="D33" s="78">
        <v>35</v>
      </c>
      <c r="E33" s="78" t="s">
        <v>85</v>
      </c>
      <c r="F33" s="78" t="s">
        <v>86</v>
      </c>
      <c r="H33" s="77" t="s">
        <v>66</v>
      </c>
      <c r="I33" s="78" t="s">
        <v>93</v>
      </c>
      <c r="J33" s="78" t="s">
        <v>94</v>
      </c>
      <c r="K33" s="78" t="s">
        <v>67</v>
      </c>
      <c r="L33" s="78" t="s">
        <v>95</v>
      </c>
      <c r="M33" s="78" t="s">
        <v>96</v>
      </c>
    </row>
    <row r="34" spans="1:13" ht="24.75" thickBot="1" x14ac:dyDescent="0.3">
      <c r="A34" s="73" t="s">
        <v>68</v>
      </c>
      <c r="B34" s="74">
        <v>61.99</v>
      </c>
      <c r="C34" s="74">
        <v>28.99</v>
      </c>
      <c r="D34" s="74">
        <v>48.99</v>
      </c>
      <c r="E34" s="74">
        <v>30.99</v>
      </c>
      <c r="F34" s="74">
        <v>69.989999999999995</v>
      </c>
      <c r="H34" s="73" t="s">
        <v>68</v>
      </c>
      <c r="I34" s="74" t="s">
        <v>97</v>
      </c>
      <c r="J34" s="74" t="s">
        <v>98</v>
      </c>
      <c r="K34" s="74">
        <v>42.59</v>
      </c>
      <c r="L34" s="74" t="s">
        <v>99</v>
      </c>
      <c r="M34" s="74">
        <v>69.989999999999995</v>
      </c>
    </row>
    <row r="35" spans="1:13" ht="24.75" thickBot="1" x14ac:dyDescent="0.3">
      <c r="A35" s="73" t="s">
        <v>69</v>
      </c>
      <c r="B35" s="74" t="s">
        <v>81</v>
      </c>
      <c r="C35" s="74">
        <v>28.99</v>
      </c>
      <c r="D35" s="74">
        <v>43.99</v>
      </c>
      <c r="E35" s="74" t="s">
        <v>83</v>
      </c>
      <c r="F35" s="74">
        <v>52.99</v>
      </c>
      <c r="H35" s="73" t="s">
        <v>69</v>
      </c>
      <c r="I35" s="74" t="s">
        <v>81</v>
      </c>
      <c r="J35" s="74">
        <v>28.99</v>
      </c>
      <c r="K35" s="74">
        <v>43.99</v>
      </c>
      <c r="L35" s="74" t="s">
        <v>83</v>
      </c>
      <c r="M35" s="74">
        <v>52.99</v>
      </c>
    </row>
    <row r="36" spans="1:13" ht="15.75" thickBot="1" x14ac:dyDescent="0.3">
      <c r="A36" s="75" t="s">
        <v>70</v>
      </c>
      <c r="B36" s="76">
        <v>35</v>
      </c>
      <c r="C36" s="76">
        <v>25</v>
      </c>
      <c r="D36" s="76">
        <v>25</v>
      </c>
      <c r="E36" s="76">
        <v>26</v>
      </c>
      <c r="F36" s="76">
        <v>30</v>
      </c>
      <c r="H36" s="77" t="s">
        <v>70</v>
      </c>
      <c r="I36" s="78">
        <v>35</v>
      </c>
      <c r="J36" s="78">
        <v>25</v>
      </c>
      <c r="K36" s="78">
        <v>25</v>
      </c>
      <c r="L36" s="78">
        <v>26</v>
      </c>
      <c r="M36" s="78">
        <v>30</v>
      </c>
    </row>
    <row r="37" spans="1:13" ht="15.75" thickBot="1" x14ac:dyDescent="0.3">
      <c r="A37" s="73" t="s">
        <v>71</v>
      </c>
      <c r="B37" s="74">
        <v>48</v>
      </c>
      <c r="C37" s="74">
        <v>36</v>
      </c>
      <c r="D37" s="74">
        <v>37</v>
      </c>
      <c r="E37" s="74">
        <v>36</v>
      </c>
      <c r="F37" s="74">
        <v>30</v>
      </c>
      <c r="H37" s="73" t="s">
        <v>71</v>
      </c>
      <c r="I37" s="74">
        <v>48</v>
      </c>
      <c r="J37" s="74">
        <v>36</v>
      </c>
      <c r="K37" s="74">
        <v>37</v>
      </c>
      <c r="L37" s="74">
        <v>36</v>
      </c>
      <c r="M37" s="74">
        <v>30</v>
      </c>
    </row>
    <row r="38" spans="1:13" ht="15.75" thickBot="1" x14ac:dyDescent="0.3">
      <c r="A38" s="73" t="s">
        <v>72</v>
      </c>
      <c r="B38" s="74">
        <v>50</v>
      </c>
      <c r="C38" s="74">
        <v>33</v>
      </c>
      <c r="D38" s="74">
        <v>33</v>
      </c>
      <c r="E38" s="74">
        <v>33</v>
      </c>
      <c r="F38" s="74">
        <v>32</v>
      </c>
      <c r="H38" s="73" t="s">
        <v>72</v>
      </c>
      <c r="I38" s="74">
        <v>50</v>
      </c>
      <c r="J38" s="74">
        <v>33</v>
      </c>
      <c r="K38" s="74">
        <v>33</v>
      </c>
      <c r="L38" s="74">
        <v>33</v>
      </c>
      <c r="M38" s="74">
        <v>32</v>
      </c>
    </row>
    <row r="39" spans="1:13" ht="15.75" thickBot="1" x14ac:dyDescent="0.3">
      <c r="A39" s="73" t="s">
        <v>73</v>
      </c>
      <c r="B39" s="74">
        <v>48</v>
      </c>
      <c r="C39" s="74">
        <v>29.5</v>
      </c>
      <c r="D39" s="74">
        <v>34</v>
      </c>
      <c r="E39" s="74">
        <v>34.299999999999997</v>
      </c>
      <c r="F39" s="74">
        <v>30.1</v>
      </c>
      <c r="H39" s="73" t="s">
        <v>73</v>
      </c>
      <c r="I39" s="74">
        <v>48</v>
      </c>
      <c r="J39" s="74">
        <v>29.5</v>
      </c>
      <c r="K39" s="74">
        <v>34</v>
      </c>
      <c r="L39" s="74">
        <v>34.299999999999997</v>
      </c>
      <c r="M39" s="74">
        <v>30.1</v>
      </c>
    </row>
  </sheetData>
  <mergeCells count="16">
    <mergeCell ref="B29:F29"/>
    <mergeCell ref="H28:M28"/>
    <mergeCell ref="I29:M29"/>
    <mergeCell ref="A15:F15"/>
    <mergeCell ref="B16:F16"/>
    <mergeCell ref="H15:M15"/>
    <mergeCell ref="I16:M16"/>
    <mergeCell ref="A28:F28"/>
    <mergeCell ref="A1:F1"/>
    <mergeCell ref="B3:F3"/>
    <mergeCell ref="A3:A4"/>
    <mergeCell ref="A2:F2"/>
    <mergeCell ref="H1:M1"/>
    <mergeCell ref="H2:M2"/>
    <mergeCell ref="H3:H4"/>
    <mergeCell ref="I3:M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1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Цены в магазинах</vt:lpstr>
      <vt:lpstr>По недельный анализ</vt:lpstr>
      <vt:lpstr>Цены на рынках</vt:lpstr>
      <vt:lpstr>'По недельный анализ'!Область_печати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gcheb_price2</dc:creator>
  <cp:lastModifiedBy>torg17</cp:lastModifiedBy>
  <cp:lastPrinted>2021-08-10T13:53:32Z</cp:lastPrinted>
  <dcterms:created xsi:type="dcterms:W3CDTF">2019-01-14T08:09:07Z</dcterms:created>
  <dcterms:modified xsi:type="dcterms:W3CDTF">2021-08-10T13:54:00Z</dcterms:modified>
</cp:coreProperties>
</file>