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\INFO36\СЗП\2021 год\2 этап\5 ИТОГИ\"/>
    </mc:Choice>
  </mc:AlternateContent>
  <bookViews>
    <workbookView xWindow="0" yWindow="0" windowWidth="28800" windowHeight="12135"/>
  </bookViews>
  <sheets>
    <sheet name="1 группа" sheetId="1" r:id="rId1"/>
    <sheet name="2 группа" sheetId="2" r:id="rId2"/>
    <sheet name="3 группа" sheetId="3" r:id="rId3"/>
  </sheets>
  <externalReferences>
    <externalReference r:id="rId4"/>
  </externalReferences>
  <definedNames>
    <definedName name="_xlnm.Print_Titles" localSheetId="0">'1 группа'!$3:$4</definedName>
    <definedName name="_xlnm.Print_Titles" localSheetId="1">'2 группа'!$3:$4</definedName>
    <definedName name="_xlnm.Print_Titles" localSheetId="2">'3 группа'!$3:$4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H5" i="1" s="1"/>
  <c r="E5" i="1"/>
  <c r="D5" i="1"/>
  <c r="C5" i="1"/>
  <c r="B5" i="1"/>
  <c r="H9" i="1" l="1"/>
  <c r="H6" i="1"/>
  <c r="H8" i="1"/>
  <c r="H7" i="1"/>
</calcChain>
</file>

<file path=xl/sharedStrings.xml><?xml version="1.0" encoding="utf-8"?>
<sst xmlns="http://schemas.openxmlformats.org/spreadsheetml/2006/main" count="255" uniqueCount="156">
  <si>
    <t>Присвоенный порядковый номер</t>
  </si>
  <si>
    <t>№ заявки</t>
  </si>
  <si>
    <t>Участник конкурса</t>
  </si>
  <si>
    <t>Наименование проекта</t>
  </si>
  <si>
    <t>Актуальность и социальная значимость проекта</t>
  </si>
  <si>
    <t>Оригинальность проекта</t>
  </si>
  <si>
    <t>Целостность проекта</t>
  </si>
  <si>
    <t>Итоговая сумма баллов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</si>
  <si>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</si>
  <si>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</si>
  <si>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</si>
  <si>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</si>
  <si>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</si>
  <si>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</si>
  <si>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</si>
  <si>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</si>
  <si>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</si>
  <si>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</si>
  <si>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</si>
  <si>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</si>
  <si>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</si>
  <si>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</si>
  <si>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29.</t>
  </si>
  <si>
    <t>26.</t>
  </si>
  <si>
    <t>53.</t>
  </si>
  <si>
    <t>52.</t>
  </si>
  <si>
    <t>АУ «Издательский дом «Хыпар» Мининформполитики Чувашии, редакция газеты «Хыпар» («Весть»)</t>
  </si>
  <si>
    <t>«Çĕр-аннемĕр суранĕсем» («Шрамы на лице земли»)</t>
  </si>
  <si>
    <t>АУ «Издательский дом «Хыпар» Мининформполитики Чувашии, редакция газеты «Тантăш» («Ровесник»)</t>
  </si>
  <si>
    <t>«Ровесник»</t>
  </si>
  <si>
    <t>«Ӑнӑҫу историйӗ» («История успеха»)</t>
  </si>
  <si>
    <t>АУ «Редакция Красночетайской районной газеты «Наша жизнь» Мининформполитики Чувашии, редакция газеты «Пирĕн пурнăҫ» («Наша жизнь»)</t>
  </si>
  <si>
    <t>«О, сын чувашский, откликнись!» («Чӑваш ачи, сассуна пар!»)</t>
  </si>
  <si>
    <t>АУ «Издательский дом «Хыпар» Мининформполитики Чувашии, редакция газеты «Çамрăксен хаçачĕ» («Молодежная газета»)</t>
  </si>
  <si>
    <t>«Манăн анне окоп чавнă» («Моя мама строила Сурский рубеж»)</t>
  </si>
  <si>
    <t>АУ «Издательский дом «Хыпар» Мининформполитики Чувашии, редакция газеты «Хресчен сасси» («Голос крестьянина»)</t>
  </si>
  <si>
    <t>«Ялти бизнес» («Бизнес на селе»)</t>
  </si>
  <si>
    <t>БУ «Газета «Республика» Государственного Совета Чувашской Республики», редакция газеты «Республика»</t>
  </si>
  <si>
    <t>«Ниме – это вместе, дружно, сообща»</t>
  </si>
  <si>
    <t>«Сурский рубеж: вспомним всех поименно»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</si>
  <si>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</si>
  <si>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</si>
  <si>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</si>
  <si>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</si>
  <si>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</si>
  <si>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</si>
  <si>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</si>
  <si>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</si>
  <si>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</si>
  <si>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</si>
  <si>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</si>
  <si>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</si>
  <si>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</si>
  <si>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</si>
  <si>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</si>
  <si>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</si>
  <si>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</si>
  <si>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</si>
  <si>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</si>
  <si>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</si>
  <si>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</si>
  <si>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</si>
  <si>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</si>
  <si>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</si>
  <si>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</si>
  <si>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</si>
  <si>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</si>
  <si>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</si>
  <si>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АУ «Редакция Ибресинской районной газеты «Ҫĕнтерӳшĕн» («За победу») Мининформполитики Чувашии, редакция газеты «Ҫĕнтерӳшĕн» («За победу»)</t>
  </si>
  <si>
    <t>«Сельский бизнес»</t>
  </si>
  <si>
    <t>62.</t>
  </si>
  <si>
    <t>АУ «Канашской районной газеты «Канаш» Мининформполитики Чувашии, редакция газеты «Канаш»</t>
  </si>
  <si>
    <t>«Приключение Маши и Вани в мире Digital»</t>
  </si>
  <si>
    <t>АУ «Редакция Ядринской районной газеты «Ĕҫ ялавӗ» («Знамя труда») Мининформполитики Чувашии, редакция газеты «Ĕҫ ялавӗ» («Знамя труда»)</t>
  </si>
  <si>
    <t>«Лет до ста расти нам без старости»</t>
  </si>
  <si>
    <t>АУ «Издательский дом «Хыпар» Мининформполитики Чувашии, редакция газеты «Пирĕн сăмах» («Наше слово»)</t>
  </si>
  <si>
    <t>«Славен ты делами и людьми»</t>
  </si>
  <si>
    <t>57.</t>
  </si>
  <si>
    <t>АУ «Редакция Вурнарской районной газеты «Ҫĕнтерӳ çулĕ» («Путь победы») Мининформполитики Чувашии, редакция газеты «Ҫĕнтерӳ çулĕ» («Путь победы»)</t>
  </si>
  <si>
    <t>«Голос школы» («Шкул сасси»)</t>
  </si>
  <si>
    <t>АУ «Редакция Порецкой районной газеты «Порецкие вести» Мининформполитики Чувашии, редакция газеты «Порецкие вести»</t>
  </si>
  <si>
    <t>«Здоровье – путь к долголетию»</t>
  </si>
  <si>
    <t>61.</t>
  </si>
  <si>
    <t>АУ «Редакция Шумерлинской районной газеты «Вперёд» Мининформполитики Чувашии, редакция газеты «Вперёд» («Малалла»)</t>
  </si>
  <si>
    <t>«Вперёд, юнкор!»</t>
  </si>
  <si>
    <t>51.</t>
  </si>
  <si>
    <t>АУ «Редакция Янтиковской районной газеты «Ял ĕçченĕ» («Сельский труженик») Мининформполитики Чувашии, редакция газеты «Ял ĕçченĕ» («Сельский труженик»)</t>
  </si>
  <si>
    <t>«Наци проекчĕсем - халăх ырлăхĕшĕн»</t>
  </si>
  <si>
    <t>АУ «Редакция Козловской районной газеты «Ялав» («Знамя») Мининформполитики Чувашии, редакция газеты «Ялав» («Знамя»)</t>
  </si>
  <si>
    <t>«Козловский маршрут»</t>
  </si>
  <si>
    <t>54.</t>
  </si>
  <si>
    <t>АУ «Цивильский издательский дом» Мининформполитики Чувашии, редакция газеты «Цивильский вестник»</t>
  </si>
  <si>
    <t>«А у нас на селе…»</t>
  </si>
  <si>
    <t>АУ «Редакция Комсомольской районной газеты «Каçал ен» («Кошелеевский край») Мининформполитики Чувашии, редакция газеты «Каçал ен» («Кошелеевский край»)</t>
  </si>
  <si>
    <t>«Паянхи сас» («Голос современности»)</t>
  </si>
  <si>
    <t>АУ «Издательский дом «Хыпар» Мининформполитики Чувашии, редакция газеты «Чăваш хĕрарăмĕ» («Чувашская женщина»)</t>
  </si>
  <si>
    <t>«Кĕмĕл ÿсĕм» («Серебряный возраст»)</t>
  </si>
  <si>
    <t>АУ «Редакция Моргаушской районной газеты «Ҫӗнтерÿ ялавӗ» («Знамя победы») Мининформполитики Чувашии, редакция газеты «Ҫӗнтерÿ ялавӗ» («Знамя победы»)</t>
  </si>
  <si>
    <t>«Инициатива на селе» («Халăх пуçарулăхĕ»)</t>
  </si>
  <si>
    <t>49.</t>
  </si>
  <si>
    <t>АУ «Редакция газеты «Алатырские вести» Мининформполитики Чувашии, редакция газеты «Алатырские вести»</t>
  </si>
  <si>
    <t>«Благоустройство – шаг к комфортной жизни»</t>
  </si>
  <si>
    <t>АУ «Издательский дом «Хыпар» Мининформполитики Чувашии, редакция газеты «Ял пурнăçĕ» («Сельская жизнь»)</t>
  </si>
  <si>
    <t>«Ял хӑтлӑхӗ – ҫын ырлӑхӗ» («От благоустройства села – к благополучию жителей»)</t>
  </si>
  <si>
    <t>«Пуласлăх инженерĕсем» («Инженеры будущего»)</t>
  </si>
  <si>
    <t>АУ «Редакция Аликовской районной газеты «Пурнӑҫ ҫулĕпе» («По жизненному пути») Мининформполитики Чувашии, редакция газеты «Пурнӑҫ ҫулĕпе» («По жизненному пути»)</t>
  </si>
  <si>
    <t>«Халӑх пуҫарулӑхӗ» ялти ҫивӗч ыйтусене татса парать» («Народная инициатива» решает проблемы на селе)</t>
  </si>
  <si>
    <t>АУ «Редакция Батыревской районной газеты «Авангард» Мининформполитики Чувашии, редакция газеты «Авангард»</t>
  </si>
  <si>
    <t>«Аталан, илемлен, тӑван ен!» («Цвети и процветай, любимый наш край!»)</t>
  </si>
  <si>
    <t>АУ «Редакция Яльчикской районной газеты «Елчӗк ен» («Яльчикский край») Мининформполитики Чувашии, редакция газеты «Елчӗк ен» («Яльчикский край»)</t>
  </si>
  <si>
    <t>«Семья – это семь я» («Юрату. Ҫемье. Ачасем»)</t>
  </si>
  <si>
    <t>АУ «Редакция Шемуршинской районной газеты «Шăмăршă хыпарĕ» («Шемуршинские вести») Мининформполитики Чувашии, редакция газеты «Шăмăршă хыпарĕ» («Шемуршинские вести»)</t>
  </si>
  <si>
    <t>«Обрел здоровье – береги его» («Сывлӑх тупра – ӑна упра»)</t>
  </si>
  <si>
    <t>65.</t>
  </si>
  <si>
    <t>АУ «Канашской районной газеты «Канаш» Мининформполитики Чувашии, редакция газеты «Канаш ен»</t>
  </si>
  <si>
    <t>«ЯЛ ĔÇЧЕНĔ ÇИРĔП ҪĔР-АННЕ СĔТКЕНĔПЕ»</t>
  </si>
  <si>
    <t>«Манӑн пай» («Долюшка-доля»)</t>
  </si>
  <si>
    <t>АУ «Редакция Комсомольской районной газеты «Каçал ен» («Кошелеевский край») Мининформполитики Чувашии, редакция газеты «Вакыт»</t>
  </si>
  <si>
    <t>«Сәламәт тәндә – сәламәт акыл» («В здоровом теле – здоровый дух»)</t>
  </si>
  <si>
    <t>«Вулама юратни ӑс-хакӑл енне ҫул хывать» («Чтение – к мудрости движение»)</t>
  </si>
  <si>
    <t>«Чиркÿ çулĕпе» («Дорога к храму»)</t>
  </si>
  <si>
    <t>63.</t>
  </si>
  <si>
    <t>«Ниме бюджечĕпе яла хăтлăлатар»</t>
  </si>
  <si>
    <t>48.</t>
  </si>
  <si>
    <t>«Единство духовности, нравственности и патриотизма»</t>
  </si>
  <si>
    <t>«Человек велик трудом»</t>
  </si>
  <si>
    <t>«Тикĕссĕн тапать чĕре» («На пульсе»)</t>
  </si>
  <si>
    <t>64.</t>
  </si>
  <si>
    <t>«Вдохновляемся добром»</t>
  </si>
  <si>
    <t>«Аталану инвестицийъсем» («Инвестиции в развитие»)</t>
  </si>
  <si>
    <t>60.</t>
  </si>
  <si>
    <t>«Мой двор, моя улица»</t>
  </si>
  <si>
    <t>«Тĕрĕ тĕрлет чиперук» («И чудный видится узор»)</t>
  </si>
  <si>
    <t>«Тыл ĕçченĕ» («Труженик тыла»)</t>
  </si>
  <si>
    <t>«Строители безмолвных рубежей» («Чӗмсӗр чикӗ паттӑрӗсем»)</t>
  </si>
  <si>
    <t>«Сурский рубеж: трудовой подвиг» («Сăр чикки: ĕç паттăрлăхĕ»)</t>
  </si>
  <si>
    <t>«Эпĕ сывалтăм» («Я победил болезнь!»)</t>
  </si>
  <si>
    <t>«Пирĕн çумри тĕрĕçĕ» («Мастерицы среди нас»)</t>
  </si>
  <si>
    <t>«Чăваш Ен илĕртет» («Путешествие по Чувашии»)</t>
  </si>
  <si>
    <t>58.</t>
  </si>
  <si>
    <t>«Национальные проекты: шаг в будущее» («Наци проекчĕсем: утăм хыççăн утăм»)</t>
  </si>
  <si>
    <t>«Ҫын ĕçпе аслă та мухтавлă» (Трудом велик и славен человек»)</t>
  </si>
  <si>
    <t>56.</t>
  </si>
  <si>
    <t>«Про здоровье»</t>
  </si>
  <si>
    <t>50.</t>
  </si>
  <si>
    <t xml:space="preserve">«Тылри ĕç паттăрлăхĕ ĕмĕр манăçмĕ» </t>
  </si>
  <si>
    <t>55.</t>
  </si>
  <si>
    <t>«САВТЕПИ и САВАНТЕЙ» («Семья – опора нации»)</t>
  </si>
  <si>
    <t>66.</t>
  </si>
  <si>
    <t>«Здоровье и жизнь – в наших руках»</t>
  </si>
  <si>
    <t>«Куççульпе йĕпенсе саралнă çырусем» («Пожелтевшие письма с фронта»)</t>
  </si>
  <si>
    <t>«Паллă ентеш çĕрĕнче» («На Родине знаменитого земляка»)</t>
  </si>
  <si>
    <t>Критерии оценки</t>
  </si>
  <si>
    <t>СВОДНАЯ ОЦЕНКА ПРОЕКТОВ
членами Комиссии по проведению республиканского конкурса
социально значимых проектов средств массовой информации 2021 года
Номинация: Социально значимый проект печатного издания (1 группа)</t>
  </si>
  <si>
    <t>СВОДНАЯ ОЦЕНКА ПРОЕКТОВ
членами Комиссии по проведению республиканского конкурса
социально значимых проектов средств массовой информации 2021 года
Номинация: Социально значимый проект печатного издания (2 группа)</t>
  </si>
  <si>
    <t>СВОДНАЯ ОЦЕНКА ПРОЕКТОВ
членами Комиссии по проведению республиканского конкурса
социально значимых проектов средств массовой информации 2021 года
Номинация: Социально значимый проект печатного издания (3 группа)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</si>
</sst>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INFO36/&#1057;&#1047;&#1055;/2021%20&#1075;&#1086;&#1076;/2%20&#1101;&#1090;&#1072;&#1087;/4%20&#1056;&#1072;&#1073;&#1086;&#1090;&#1072;%20&#1082;&#1086;&#1084;&#1080;&#1089;&#1089;&#1080;&#1080;/&#1054;&#1094;&#1077;&#1085;&#1082;&#1072;%20&#1087;&#1088;&#1086;&#1077;&#1082;&#1090;&#1086;&#1074;/&#1054;&#1094;&#1077;&#1085;&#1082;&#1072;%20&#1087;&#1088;&#1086;&#1077;&#1082;&#1090;&#1086;&#1074;%20-%20&#1087;&#1077;&#1095;&#1072;&#1090;&#1085;&#1099;&#1077;%201%20&#1075;&#1088;&#1091;&#1087;&#1087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"/>
      <sheetName val="Майнина"/>
      <sheetName val="Иванов"/>
      <sheetName val="Краснова"/>
      <sheetName val="Алексеева"/>
      <sheetName val="Андреева"/>
      <sheetName val="Володина"/>
      <sheetName val="Данилов"/>
      <sheetName val="Евдокимова"/>
      <sheetName val="Комиссаров"/>
      <sheetName val="Лукшин"/>
      <sheetName val="Михайлова"/>
      <sheetName val="Портнова"/>
      <sheetName val="Рафинов"/>
      <sheetName val="Стройкова"/>
      <sheetName val="Тяпкин"/>
      <sheetName val="1 критерий"/>
      <sheetName val="2 критерий"/>
      <sheetName val="3 критерий"/>
      <sheetName val="свод"/>
    </sheetNames>
    <sheetDataSet>
      <sheetData sheetId="0">
        <row r="9">
          <cell r="A9" t="str">
            <v>12.</v>
          </cell>
          <cell r="B9" t="str">
            <v>АУ «Издательский дом «Хыпар» Мининформполитики Чувашии, редакция газеты «Хыпар» («Весть»)</v>
          </cell>
          <cell r="C9" t="str">
            <v>«Кун йӗркинче – наци проекчӗсем» («Главная тема – национальные проекты»)</v>
          </cell>
        </row>
        <row r="12">
          <cell r="A12" t="str">
            <v>16.</v>
          </cell>
          <cell r="B12" t="str">
            <v>АУ «Издательский дом «Хыпар» Мининформполитики Чувашии, редакция газеты «Хыпар» («Весть»)</v>
          </cell>
          <cell r="C12" t="str">
            <v>«Пурăнас килет» («Хочется жить»)</v>
          </cell>
        </row>
        <row r="13">
          <cell r="A13" t="str">
            <v>17.</v>
          </cell>
          <cell r="B13" t="str">
            <v>АУ «Издательский дом «Хыпар» Мининформполитики Чувашии, редакция газеты «Хыпар» («Весть»)</v>
          </cell>
          <cell r="C13" t="str">
            <v>«Шупашкар та Çĕнтерĕве çывхартнă» («Город трудовой доблести»)</v>
          </cell>
        </row>
        <row r="14">
          <cell r="A14" t="str">
            <v>18.</v>
          </cell>
          <cell r="B14" t="str">
            <v>АУ «Издательский дом «Хыпар» Мининформполитики Чувашии, редакция газеты «Хыпар» («Весть»)</v>
          </cell>
          <cell r="C14" t="str">
            <v>«Ялти пурнăç илĕртет» («Село – сила притяжения»)</v>
          </cell>
        </row>
        <row r="17">
          <cell r="A17" t="str">
            <v>33.</v>
          </cell>
          <cell r="B17" t="str">
            <v>АУ «Издательский дом «Хыпар» Мининформполитики Чувашии, редакция газеты «Чăваш хĕрарăмĕ» («Чувашская женщина»)</v>
          </cell>
          <cell r="C17" t="str">
            <v>«Ырă ырăпа таврăнать» («Добро возвращается добром»)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7">
          <cell r="S7">
            <v>4.1500000000000004</v>
          </cell>
        </row>
        <row r="10">
          <cell r="S10">
            <v>4.1500000000000004</v>
          </cell>
        </row>
        <row r="11">
          <cell r="S11">
            <v>4.0999999999999996</v>
          </cell>
        </row>
        <row r="12">
          <cell r="S12">
            <v>4.0999999999999996</v>
          </cell>
        </row>
        <row r="15">
          <cell r="S15">
            <v>4.05</v>
          </cell>
        </row>
      </sheetData>
      <sheetData sheetId="17">
        <row r="7">
          <cell r="S7">
            <v>1.4600000000000002</v>
          </cell>
        </row>
        <row r="10">
          <cell r="S10">
            <v>1.4600000000000002</v>
          </cell>
        </row>
        <row r="11">
          <cell r="S11">
            <v>1.3599999999999999</v>
          </cell>
        </row>
        <row r="12">
          <cell r="S12">
            <v>1.46</v>
          </cell>
        </row>
        <row r="15">
          <cell r="S15">
            <v>1.44</v>
          </cell>
        </row>
      </sheetData>
      <sheetData sheetId="18">
        <row r="7">
          <cell r="S7">
            <v>2.1900000000000004</v>
          </cell>
        </row>
        <row r="10">
          <cell r="S10">
            <v>2.25</v>
          </cell>
        </row>
        <row r="11">
          <cell r="S11">
            <v>2.2200000000000002</v>
          </cell>
        </row>
        <row r="12">
          <cell r="S12">
            <v>2.13</v>
          </cell>
        </row>
        <row r="15">
          <cell r="S15">
            <v>2.19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"/>
  <sheetViews>
    <sheetView tabSelected="1" zoomScale="80" zoomScaleNormal="80" workbookViewId="0">
      <pane ySplit="4" topLeftCell="A5" activePane="bottomLeft" state="frozen"/>
      <selection pane="bottomLeft" activeCell="B2" sqref="B2"/>
    </sheetView>
  </sheetViews>
  <sheetFormatPr defaultRowHeight="15.75" x14ac:dyDescent="0.25"/>
  <cols>
    <col min="1" max="1" width="16.7109375" style="1" customWidth="1"/>
    <col min="2" max="2" width="8" style="1" customWidth="1"/>
    <col min="3" max="3" width="43.42578125" style="1" customWidth="1"/>
    <col min="4" max="4" width="29.28515625" style="1" customWidth="1"/>
    <col min="5" max="8" width="18.7109375" style="1" customWidth="1"/>
    <col min="9" max="16384" width="9.140625" style="1"/>
  </cols>
  <sheetData>
    <row r="1" spans="1:11" ht="87.75" customHeight="1" x14ac:dyDescent="0.25">
      <c r="B1" s="8" t="s">
        <v>153</v>
      </c>
      <c r="C1" s="8"/>
      <c r="D1" s="8"/>
      <c r="E1" s="8"/>
      <c r="F1" s="8"/>
      <c r="G1" s="8"/>
      <c r="H1" s="8"/>
    </row>
    <row r="3" spans="1:11" x14ac:dyDescent="0.25">
      <c r="A3" s="9" t="s">
        <v>0</v>
      </c>
      <c r="B3" s="9" t="s">
        <v>1</v>
      </c>
      <c r="C3" s="9" t="s">
        <v>2</v>
      </c>
      <c r="D3" s="9" t="s">
        <v>3</v>
      </c>
      <c r="E3" s="11" t="s">
        <v>152</v>
      </c>
      <c r="F3" s="11"/>
      <c r="G3" s="11"/>
      <c r="H3" s="10" t="s">
        <v>7</v>
      </c>
    </row>
    <row r="4" spans="1:11" ht="71.25" customHeight="1" x14ac:dyDescent="0.25">
      <c r="A4" s="9"/>
      <c r="B4" s="9"/>
      <c r="C4" s="9"/>
      <c r="D4" s="9"/>
      <c r="E4" s="2" t="s">
        <v>4</v>
      </c>
      <c r="F4" s="2" t="s">
        <v>5</v>
      </c>
      <c r="G4" s="2" t="s">
        <v>6</v>
      </c>
      <c r="H4" s="10"/>
    </row>
    <row r="5" spans="1:11" ht="47.25" x14ac:dyDescent="0.25">
      <c r="A5" s="3" t="s">
        <v>8</v>
      </c>
      <c r="B5" s="3" t="str">
        <f>[1]бланк!A12</f>
        <v>16.</v>
      </c>
      <c r="C5" s="4" t="str">
        <f>[1]бланк!B12</f>
        <v>АУ «Издательский дом «Хыпар» Мининформполитики Чувашии, редакция газеты «Хыпар» («Весть»)</v>
      </c>
      <c r="D5" s="4" t="str">
        <f>[1]бланк!C12</f>
        <v>«Пурăнас килет» («Хочется жить»)</v>
      </c>
      <c r="E5" s="5">
        <f>'[1]1 критерий'!S10</f>
        <v>4.1500000000000004</v>
      </c>
      <c r="F5" s="5">
        <f>'[1]2 критерий'!S10</f>
        <v>1.4600000000000002</v>
      </c>
      <c r="G5" s="5">
        <f>'[1]3 критерий'!S10</f>
        <v>2.25</v>
      </c>
      <c r="H5" s="6">
        <f t="shared" ref="H5:H9" si="0">E5+F5+G5</f>
        <v>7.86</v>
      </c>
      <c r="J5" s="7"/>
      <c r="K5" s="7"/>
    </row>
    <row r="6" spans="1:11" ht="47.25" x14ac:dyDescent="0.25">
      <c r="A6" s="3" t="s">
        <v>9</v>
      </c>
      <c r="B6" s="3" t="str">
        <f>[1]бланк!A9</f>
        <v>12.</v>
      </c>
      <c r="C6" s="4" t="str">
        <f>[1]бланк!B9</f>
        <v>АУ «Издательский дом «Хыпар» Мининформполитики Чувашии, редакция газеты «Хыпар» («Весть»)</v>
      </c>
      <c r="D6" s="4" t="str">
        <f>[1]бланк!C9</f>
        <v>«Кун йӗркинче – наци проекчӗсем» («Главная тема – национальные проекты»)</v>
      </c>
      <c r="E6" s="5">
        <f>'[1]1 критерий'!S7</f>
        <v>4.1500000000000004</v>
      </c>
      <c r="F6" s="5">
        <f>'[1]2 критерий'!S7</f>
        <v>1.4600000000000002</v>
      </c>
      <c r="G6" s="5">
        <f>'[1]3 критерий'!S7</f>
        <v>2.1900000000000004</v>
      </c>
      <c r="H6" s="6">
        <f t="shared" si="0"/>
        <v>7.8000000000000007</v>
      </c>
    </row>
    <row r="7" spans="1:11" ht="47.25" x14ac:dyDescent="0.25">
      <c r="A7" s="3" t="s">
        <v>10</v>
      </c>
      <c r="B7" s="3" t="str">
        <f>[1]бланк!A14</f>
        <v>18.</v>
      </c>
      <c r="C7" s="4" t="str">
        <f>[1]бланк!B14</f>
        <v>АУ «Издательский дом «Хыпар» Мининформполитики Чувашии, редакция газеты «Хыпар» («Весть»)</v>
      </c>
      <c r="D7" s="4" t="str">
        <f>[1]бланк!C14</f>
        <v>«Ялти пурнăç илĕртет» («Село – сила притяжения»)</v>
      </c>
      <c r="E7" s="5">
        <f>'[1]1 критерий'!S12</f>
        <v>4.0999999999999996</v>
      </c>
      <c r="F7" s="5">
        <f>'[1]2 критерий'!S12</f>
        <v>1.46</v>
      </c>
      <c r="G7" s="5">
        <f>'[1]3 критерий'!S12</f>
        <v>2.13</v>
      </c>
      <c r="H7" s="6">
        <f t="shared" si="0"/>
        <v>7.6899999999999995</v>
      </c>
    </row>
    <row r="8" spans="1:11" ht="47.25" x14ac:dyDescent="0.25">
      <c r="A8" s="3" t="s">
        <v>11</v>
      </c>
      <c r="B8" s="3" t="str">
        <f>[1]бланк!A13</f>
        <v>17.</v>
      </c>
      <c r="C8" s="4" t="str">
        <f>[1]бланк!B13</f>
        <v>АУ «Издательский дом «Хыпар» Мининформполитики Чувашии, редакция газеты «Хыпар» («Весть»)</v>
      </c>
      <c r="D8" s="4" t="str">
        <f>[1]бланк!C13</f>
        <v>«Шупашкар та Çĕнтерĕве çывхартнă» («Город трудовой доблести»)</v>
      </c>
      <c r="E8" s="5">
        <f>'[1]1 критерий'!S11</f>
        <v>4.0999999999999996</v>
      </c>
      <c r="F8" s="5">
        <f>'[1]2 критерий'!S11</f>
        <v>1.3599999999999999</v>
      </c>
      <c r="G8" s="5">
        <f>'[1]3 критерий'!S11</f>
        <v>2.2200000000000002</v>
      </c>
      <c r="H8" s="6">
        <f t="shared" si="0"/>
        <v>7.68</v>
      </c>
    </row>
    <row r="9" spans="1:11" ht="63" x14ac:dyDescent="0.25">
      <c r="A9" s="3" t="s">
        <v>12</v>
      </c>
      <c r="B9" s="3" t="str">
        <f>[1]бланк!A17</f>
        <v>33.</v>
      </c>
      <c r="C9" s="4" t="str">
        <f>[1]бланк!B17</f>
        <v>АУ «Издательский дом «Хыпар» Мининформполитики Чувашии, редакция газеты «Чăваш хĕрарăмĕ» («Чувашская женщина»)</v>
      </c>
      <c r="D9" s="4" t="str">
        <f>[1]бланк!C17</f>
        <v>«Ырă ырăпа таврăнать» («Добро возвращается добром»)</v>
      </c>
      <c r="E9" s="5">
        <f>'[1]1 критерий'!S15</f>
        <v>4.05</v>
      </c>
      <c r="F9" s="5">
        <f>'[1]2 критерий'!S15</f>
        <v>1.44</v>
      </c>
      <c r="G9" s="5">
        <f>'[1]3 критерий'!S15</f>
        <v>2.19</v>
      </c>
      <c r="H9" s="6">
        <f t="shared" si="0"/>
        <v>7.68</v>
      </c>
    </row>
    <row r="10" spans="1:11" ht="47.25" x14ac:dyDescent="0.25">
      <c r="A10" s="3" t="s">
        <v>13</v>
      </c>
      <c r="B10" s="3" t="s">
        <v>21</v>
      </c>
      <c r="C10" s="4" t="s">
        <v>26</v>
      </c>
      <c r="D10" s="4" t="s">
        <v>27</v>
      </c>
      <c r="E10" s="5">
        <v>4.0999999999999996</v>
      </c>
      <c r="F10" s="5">
        <v>1.4400000000000002</v>
      </c>
      <c r="G10" s="5">
        <v>2.1</v>
      </c>
      <c r="H10" s="6">
        <v>7.6400000000000006</v>
      </c>
    </row>
    <row r="11" spans="1:11" ht="47.25" x14ac:dyDescent="0.25">
      <c r="A11" s="3" t="s">
        <v>14</v>
      </c>
      <c r="B11" s="3" t="s">
        <v>22</v>
      </c>
      <c r="C11" s="4" t="s">
        <v>28</v>
      </c>
      <c r="D11" s="4" t="s">
        <v>29</v>
      </c>
      <c r="E11" s="5">
        <v>4</v>
      </c>
      <c r="F11" s="5">
        <v>1.3800000000000001</v>
      </c>
      <c r="G11" s="5">
        <v>2.13</v>
      </c>
      <c r="H11" s="6">
        <v>7.51</v>
      </c>
    </row>
    <row r="12" spans="1:11" ht="47.25" x14ac:dyDescent="0.25">
      <c r="A12" s="3" t="s">
        <v>15</v>
      </c>
      <c r="B12" s="3" t="s">
        <v>16</v>
      </c>
      <c r="C12" s="4" t="s">
        <v>26</v>
      </c>
      <c r="D12" s="4" t="s">
        <v>30</v>
      </c>
      <c r="E12" s="5">
        <v>4</v>
      </c>
      <c r="F12" s="5">
        <v>1.4200000000000002</v>
      </c>
      <c r="G12" s="5">
        <v>2.0699999999999998</v>
      </c>
      <c r="H12" s="6">
        <v>7.49</v>
      </c>
    </row>
    <row r="13" spans="1:11" ht="63" x14ac:dyDescent="0.25">
      <c r="A13" s="3" t="s">
        <v>16</v>
      </c>
      <c r="B13" s="3" t="s">
        <v>9</v>
      </c>
      <c r="C13" s="4" t="s">
        <v>31</v>
      </c>
      <c r="D13" s="4" t="s">
        <v>32</v>
      </c>
      <c r="E13" s="5">
        <v>4</v>
      </c>
      <c r="F13" s="5">
        <v>1.4000000000000001</v>
      </c>
      <c r="G13" s="5">
        <v>2.04</v>
      </c>
      <c r="H13" s="6">
        <v>7.44</v>
      </c>
    </row>
    <row r="14" spans="1:11" ht="63" x14ac:dyDescent="0.25">
      <c r="A14" s="3" t="s">
        <v>17</v>
      </c>
      <c r="B14" s="3" t="s">
        <v>23</v>
      </c>
      <c r="C14" s="4" t="s">
        <v>33</v>
      </c>
      <c r="D14" s="4" t="s">
        <v>34</v>
      </c>
      <c r="E14" s="5">
        <v>3.9</v>
      </c>
      <c r="F14" s="5">
        <v>1.36</v>
      </c>
      <c r="G14" s="5">
        <v>2.16</v>
      </c>
      <c r="H14" s="6">
        <v>7.42</v>
      </c>
    </row>
    <row r="15" spans="1:11" ht="63" x14ac:dyDescent="0.25">
      <c r="A15" s="3" t="s">
        <v>18</v>
      </c>
      <c r="B15" s="3" t="s">
        <v>20</v>
      </c>
      <c r="C15" s="4" t="s">
        <v>35</v>
      </c>
      <c r="D15" s="4" t="s">
        <v>36</v>
      </c>
      <c r="E15" s="5">
        <v>3.85</v>
      </c>
      <c r="F15" s="5">
        <v>1.3</v>
      </c>
      <c r="G15" s="5">
        <v>2.04</v>
      </c>
      <c r="H15" s="6">
        <v>7.19</v>
      </c>
    </row>
    <row r="16" spans="1:11" ht="63" x14ac:dyDescent="0.25">
      <c r="A16" s="3" t="s">
        <v>19</v>
      </c>
      <c r="B16" s="3" t="s">
        <v>24</v>
      </c>
      <c r="C16" s="4" t="s">
        <v>37</v>
      </c>
      <c r="D16" s="4" t="s">
        <v>38</v>
      </c>
      <c r="E16" s="5">
        <v>3.8</v>
      </c>
      <c r="F16" s="5">
        <v>1.36</v>
      </c>
      <c r="G16" s="5">
        <v>1.95</v>
      </c>
      <c r="H16" s="6">
        <v>7.11</v>
      </c>
    </row>
    <row r="17" spans="1:8" ht="63" x14ac:dyDescent="0.25">
      <c r="A17" s="3" t="s">
        <v>20</v>
      </c>
      <c r="B17" s="3" t="s">
        <v>25</v>
      </c>
      <c r="C17" s="4" t="s">
        <v>37</v>
      </c>
      <c r="D17" s="4" t="s">
        <v>39</v>
      </c>
      <c r="E17" s="5">
        <v>2.8</v>
      </c>
      <c r="F17" s="5">
        <v>0.94000000000000006</v>
      </c>
      <c r="G17" s="5">
        <v>1.38</v>
      </c>
      <c r="H17" s="6">
        <v>5.1199999999999992</v>
      </c>
    </row>
  </sheetData>
  <mergeCells count="7">
    <mergeCell ref="B1:H1"/>
    <mergeCell ref="A3:A4"/>
    <mergeCell ref="B3:B4"/>
    <mergeCell ref="C3:C4"/>
    <mergeCell ref="D3:D4"/>
    <mergeCell ref="H3:H4"/>
    <mergeCell ref="E3:G3"/>
  </mergeCells>
  <pageMargins left="0.51181102362204722" right="0.51181102362204722" top="0.94488188976377963" bottom="0.55118110236220474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8"/>
  <sheetViews>
    <sheetView zoomScale="80" zoomScaleNormal="80" workbookViewId="0">
      <pane ySplit="4" topLeftCell="A5" activePane="bottomLeft" state="frozen"/>
      <selection pane="bottomLeft" activeCell="B2" sqref="B2"/>
    </sheetView>
  </sheetViews>
  <sheetFormatPr defaultRowHeight="15.75" x14ac:dyDescent="0.25"/>
  <cols>
    <col min="1" max="1" width="16.7109375" style="1" customWidth="1"/>
    <col min="2" max="2" width="8" style="1" customWidth="1"/>
    <col min="3" max="3" width="43.42578125" style="1" customWidth="1"/>
    <col min="4" max="4" width="29.28515625" style="1" customWidth="1"/>
    <col min="5" max="8" width="18.7109375" style="1" customWidth="1"/>
    <col min="9" max="16384" width="9.140625" style="1"/>
  </cols>
  <sheetData>
    <row r="1" spans="1:11" ht="84" customHeight="1" x14ac:dyDescent="0.25">
      <c r="B1" s="8" t="s">
        <v>154</v>
      </c>
      <c r="C1" s="8"/>
      <c r="D1" s="8"/>
      <c r="E1" s="8"/>
      <c r="F1" s="8"/>
      <c r="G1" s="8"/>
      <c r="H1" s="8"/>
    </row>
    <row r="3" spans="1:11" x14ac:dyDescent="0.25">
      <c r="A3" s="9" t="s">
        <v>0</v>
      </c>
      <c r="B3" s="9" t="s">
        <v>1</v>
      </c>
      <c r="C3" s="9" t="s">
        <v>2</v>
      </c>
      <c r="D3" s="9" t="s">
        <v>3</v>
      </c>
      <c r="E3" s="11" t="s">
        <v>152</v>
      </c>
      <c r="F3" s="11"/>
      <c r="G3" s="11"/>
      <c r="H3" s="10" t="s">
        <v>7</v>
      </c>
    </row>
    <row r="4" spans="1:11" ht="71.25" customHeight="1" x14ac:dyDescent="0.25">
      <c r="A4" s="9"/>
      <c r="B4" s="9"/>
      <c r="C4" s="9"/>
      <c r="D4" s="9"/>
      <c r="E4" s="2" t="s">
        <v>4</v>
      </c>
      <c r="F4" s="2" t="s">
        <v>5</v>
      </c>
      <c r="G4" s="2" t="s">
        <v>6</v>
      </c>
      <c r="H4" s="10"/>
    </row>
    <row r="5" spans="1:11" ht="63" x14ac:dyDescent="0.25">
      <c r="A5" s="3" t="s">
        <v>8</v>
      </c>
      <c r="B5" s="3" t="s">
        <v>63</v>
      </c>
      <c r="C5" s="4" t="s">
        <v>68</v>
      </c>
      <c r="D5" s="4" t="s">
        <v>69</v>
      </c>
      <c r="E5" s="5">
        <v>4.25</v>
      </c>
      <c r="F5" s="5">
        <v>1.3000000000000003</v>
      </c>
      <c r="G5" s="5">
        <v>2.0099999999999998</v>
      </c>
      <c r="H5" s="6">
        <v>7.5600000000000005</v>
      </c>
      <c r="J5" s="7"/>
      <c r="K5" s="7"/>
    </row>
    <row r="6" spans="1:11" ht="47.25" x14ac:dyDescent="0.25">
      <c r="A6" s="3" t="s">
        <v>9</v>
      </c>
      <c r="B6" s="3" t="s">
        <v>70</v>
      </c>
      <c r="C6" s="4" t="s">
        <v>71</v>
      </c>
      <c r="D6" s="4" t="s">
        <v>72</v>
      </c>
      <c r="E6" s="5">
        <v>4.25</v>
      </c>
      <c r="F6" s="5">
        <v>1.36</v>
      </c>
      <c r="G6" s="5">
        <v>1.9499999999999997</v>
      </c>
      <c r="H6" s="6">
        <v>7.5600000000000005</v>
      </c>
    </row>
    <row r="7" spans="1:11" ht="63" x14ac:dyDescent="0.25">
      <c r="A7" s="3" t="s">
        <v>10</v>
      </c>
      <c r="B7" s="3" t="s">
        <v>58</v>
      </c>
      <c r="C7" s="4" t="s">
        <v>73</v>
      </c>
      <c r="D7" s="4" t="s">
        <v>74</v>
      </c>
      <c r="E7" s="5">
        <v>4.3</v>
      </c>
      <c r="F7" s="5">
        <v>1.3800000000000001</v>
      </c>
      <c r="G7" s="5">
        <v>1.86</v>
      </c>
      <c r="H7" s="6">
        <v>7.54</v>
      </c>
    </row>
    <row r="8" spans="1:11" ht="47.25" x14ac:dyDescent="0.25">
      <c r="A8" s="3" t="s">
        <v>11</v>
      </c>
      <c r="B8" s="3" t="s">
        <v>54</v>
      </c>
      <c r="C8" s="4" t="s">
        <v>75</v>
      </c>
      <c r="D8" s="4" t="s">
        <v>76</v>
      </c>
      <c r="E8" s="5">
        <v>4.25</v>
      </c>
      <c r="F8" s="5">
        <v>1.3800000000000001</v>
      </c>
      <c r="G8" s="5">
        <v>1.8299999999999996</v>
      </c>
      <c r="H8" s="6">
        <v>7.4599999999999991</v>
      </c>
    </row>
    <row r="9" spans="1:11" ht="63" x14ac:dyDescent="0.25">
      <c r="A9" s="3" t="s">
        <v>12</v>
      </c>
      <c r="B9" s="3" t="s">
        <v>77</v>
      </c>
      <c r="C9" s="4" t="s">
        <v>78</v>
      </c>
      <c r="D9" s="4" t="s">
        <v>79</v>
      </c>
      <c r="E9" s="5">
        <v>4.0999999999999996</v>
      </c>
      <c r="F9" s="5">
        <v>1.32</v>
      </c>
      <c r="G9" s="5">
        <v>2.0099999999999998</v>
      </c>
      <c r="H9" s="6">
        <v>7.43</v>
      </c>
    </row>
    <row r="10" spans="1:11" ht="63" x14ac:dyDescent="0.25">
      <c r="A10" s="3" t="s">
        <v>13</v>
      </c>
      <c r="B10" s="3" t="s">
        <v>13</v>
      </c>
      <c r="C10" s="4" t="s">
        <v>80</v>
      </c>
      <c r="D10" s="4" t="s">
        <v>81</v>
      </c>
      <c r="E10" s="5">
        <v>4.0999999999999996</v>
      </c>
      <c r="F10" s="5">
        <v>1.36</v>
      </c>
      <c r="G10" s="5">
        <v>1.8900000000000001</v>
      </c>
      <c r="H10" s="6">
        <v>7.35</v>
      </c>
    </row>
    <row r="11" spans="1:11" ht="63" x14ac:dyDescent="0.25">
      <c r="A11" s="3" t="s">
        <v>14</v>
      </c>
      <c r="B11" s="3" t="s">
        <v>82</v>
      </c>
      <c r="C11" s="4" t="s">
        <v>83</v>
      </c>
      <c r="D11" s="4" t="s">
        <v>84</v>
      </c>
      <c r="E11" s="5">
        <v>4.0999999999999996</v>
      </c>
      <c r="F11" s="5">
        <v>1.3199999999999998</v>
      </c>
      <c r="G11" s="5">
        <v>1.9199999999999995</v>
      </c>
      <c r="H11" s="6">
        <v>7.34</v>
      </c>
    </row>
    <row r="12" spans="1:11" ht="78.75" x14ac:dyDescent="0.25">
      <c r="A12" s="3" t="s">
        <v>15</v>
      </c>
      <c r="B12" s="3" t="s">
        <v>85</v>
      </c>
      <c r="C12" s="4" t="s">
        <v>86</v>
      </c>
      <c r="D12" s="4" t="s">
        <v>87</v>
      </c>
      <c r="E12" s="5">
        <v>4.05</v>
      </c>
      <c r="F12" s="5">
        <v>1.3000000000000003</v>
      </c>
      <c r="G12" s="5">
        <v>1.9799999999999998</v>
      </c>
      <c r="H12" s="6">
        <v>7.3299999999999992</v>
      </c>
    </row>
    <row r="13" spans="1:11" ht="63" x14ac:dyDescent="0.25">
      <c r="A13" s="3" t="s">
        <v>16</v>
      </c>
      <c r="B13" s="3" t="s">
        <v>57</v>
      </c>
      <c r="C13" s="4" t="s">
        <v>88</v>
      </c>
      <c r="D13" s="4" t="s">
        <v>89</v>
      </c>
      <c r="E13" s="5">
        <v>4.0999999999999996</v>
      </c>
      <c r="F13" s="5">
        <v>1.3199999999999998</v>
      </c>
      <c r="G13" s="5">
        <v>1.89</v>
      </c>
      <c r="H13" s="6">
        <v>7.31</v>
      </c>
    </row>
    <row r="14" spans="1:11" ht="47.25" x14ac:dyDescent="0.25">
      <c r="A14" s="3" t="s">
        <v>17</v>
      </c>
      <c r="B14" s="3" t="s">
        <v>90</v>
      </c>
      <c r="C14" s="4" t="s">
        <v>91</v>
      </c>
      <c r="D14" s="4" t="s">
        <v>92</v>
      </c>
      <c r="E14" s="5">
        <v>4.1500000000000004</v>
      </c>
      <c r="F14" s="5">
        <v>1.28</v>
      </c>
      <c r="G14" s="5">
        <v>1.86</v>
      </c>
      <c r="H14" s="6">
        <v>7.2900000000000009</v>
      </c>
    </row>
    <row r="15" spans="1:11" ht="63" x14ac:dyDescent="0.25">
      <c r="A15" s="3" t="s">
        <v>18</v>
      </c>
      <c r="B15" s="3" t="s">
        <v>65</v>
      </c>
      <c r="C15" s="4" t="s">
        <v>93</v>
      </c>
      <c r="D15" s="4" t="s">
        <v>94</v>
      </c>
      <c r="E15" s="5">
        <v>4.3</v>
      </c>
      <c r="F15" s="5">
        <v>1.2399999999999998</v>
      </c>
      <c r="G15" s="5">
        <v>1.7399999999999998</v>
      </c>
      <c r="H15" s="6">
        <v>7.2799999999999994</v>
      </c>
    </row>
    <row r="16" spans="1:11" ht="63" x14ac:dyDescent="0.25">
      <c r="A16" s="3" t="s">
        <v>19</v>
      </c>
      <c r="B16" s="3" t="s">
        <v>40</v>
      </c>
      <c r="C16" s="4" t="s">
        <v>95</v>
      </c>
      <c r="D16" s="4" t="s">
        <v>96</v>
      </c>
      <c r="E16" s="5">
        <v>4.1500000000000004</v>
      </c>
      <c r="F16" s="5">
        <v>1.32</v>
      </c>
      <c r="G16" s="5">
        <v>1.7999999999999996</v>
      </c>
      <c r="H16" s="6">
        <v>7.2700000000000005</v>
      </c>
    </row>
    <row r="17" spans="1:8" ht="63" x14ac:dyDescent="0.25">
      <c r="A17" s="3" t="s">
        <v>20</v>
      </c>
      <c r="B17" s="3" t="s">
        <v>59</v>
      </c>
      <c r="C17" s="4" t="s">
        <v>97</v>
      </c>
      <c r="D17" s="4" t="s">
        <v>98</v>
      </c>
      <c r="E17" s="5">
        <v>4.3</v>
      </c>
      <c r="F17" s="5">
        <v>1.2599999999999998</v>
      </c>
      <c r="G17" s="5">
        <v>1.7100000000000002</v>
      </c>
      <c r="H17" s="6">
        <v>7.27</v>
      </c>
    </row>
    <row r="18" spans="1:8" ht="47.25" x14ac:dyDescent="0.25">
      <c r="A18" s="3" t="s">
        <v>40</v>
      </c>
      <c r="B18" s="3" t="s">
        <v>99</v>
      </c>
      <c r="C18" s="4" t="s">
        <v>100</v>
      </c>
      <c r="D18" s="4" t="s">
        <v>101</v>
      </c>
      <c r="E18" s="5">
        <v>4.1500000000000004</v>
      </c>
      <c r="F18" s="5">
        <v>1.22</v>
      </c>
      <c r="G18" s="5">
        <v>1.8599999999999999</v>
      </c>
      <c r="H18" s="6">
        <v>7.23</v>
      </c>
    </row>
    <row r="19" spans="1:8" ht="47.25" x14ac:dyDescent="0.25">
      <c r="A19" s="3" t="s">
        <v>21</v>
      </c>
      <c r="B19" s="3" t="s">
        <v>18</v>
      </c>
      <c r="C19" s="4" t="s">
        <v>102</v>
      </c>
      <c r="D19" s="4" t="s">
        <v>103</v>
      </c>
      <c r="E19" s="5">
        <v>4.0999999999999996</v>
      </c>
      <c r="F19" s="5">
        <v>1.28</v>
      </c>
      <c r="G19" s="5">
        <v>1.8299999999999996</v>
      </c>
      <c r="H19" s="6">
        <v>7.2099999999999991</v>
      </c>
    </row>
    <row r="20" spans="1:8" ht="47.25" x14ac:dyDescent="0.25">
      <c r="A20" s="3" t="s">
        <v>41</v>
      </c>
      <c r="B20" s="3" t="s">
        <v>51</v>
      </c>
      <c r="C20" s="4" t="s">
        <v>28</v>
      </c>
      <c r="D20" s="4" t="s">
        <v>104</v>
      </c>
      <c r="E20" s="5">
        <v>4.1500000000000004</v>
      </c>
      <c r="F20" s="5">
        <v>1.3</v>
      </c>
      <c r="G20" s="5">
        <v>1.7099999999999995</v>
      </c>
      <c r="H20" s="6">
        <v>7.16</v>
      </c>
    </row>
    <row r="21" spans="1:8" ht="78.75" x14ac:dyDescent="0.25">
      <c r="A21" s="3" t="s">
        <v>42</v>
      </c>
      <c r="B21" s="3" t="s">
        <v>15</v>
      </c>
      <c r="C21" s="4" t="s">
        <v>105</v>
      </c>
      <c r="D21" s="4" t="s">
        <v>106</v>
      </c>
      <c r="E21" s="5">
        <v>4.05</v>
      </c>
      <c r="F21" s="5">
        <v>1.3</v>
      </c>
      <c r="G21" s="5">
        <v>1.8</v>
      </c>
      <c r="H21" s="6">
        <v>7.1499999999999995</v>
      </c>
    </row>
    <row r="22" spans="1:8" ht="47.25" x14ac:dyDescent="0.25">
      <c r="A22" s="3" t="s">
        <v>43</v>
      </c>
      <c r="B22" s="3" t="s">
        <v>12</v>
      </c>
      <c r="C22" s="4" t="s">
        <v>107</v>
      </c>
      <c r="D22" s="4" t="s">
        <v>108</v>
      </c>
      <c r="E22" s="5">
        <v>4.05</v>
      </c>
      <c r="F22" s="5">
        <v>1.2600000000000002</v>
      </c>
      <c r="G22" s="5">
        <v>1.83</v>
      </c>
      <c r="H22" s="6">
        <v>7.1400000000000006</v>
      </c>
    </row>
    <row r="23" spans="1:8" ht="63" x14ac:dyDescent="0.25">
      <c r="A23" s="3" t="s">
        <v>44</v>
      </c>
      <c r="B23" s="3" t="s">
        <v>11</v>
      </c>
      <c r="C23" s="4" t="s">
        <v>109</v>
      </c>
      <c r="D23" s="4" t="s">
        <v>110</v>
      </c>
      <c r="E23" s="5">
        <v>4.1500000000000004</v>
      </c>
      <c r="F23" s="5">
        <v>1.2400000000000002</v>
      </c>
      <c r="G23" s="5">
        <v>1.7399999999999998</v>
      </c>
      <c r="H23" s="6">
        <v>7.1300000000000008</v>
      </c>
    </row>
    <row r="24" spans="1:8" ht="94.5" x14ac:dyDescent="0.25">
      <c r="A24" s="3" t="s">
        <v>45</v>
      </c>
      <c r="B24" s="3" t="s">
        <v>8</v>
      </c>
      <c r="C24" s="4" t="s">
        <v>111</v>
      </c>
      <c r="D24" s="4" t="s">
        <v>112</v>
      </c>
      <c r="E24" s="5">
        <v>3.8</v>
      </c>
      <c r="F24" s="5">
        <v>1.2199999999999998</v>
      </c>
      <c r="G24" s="5">
        <v>1.6800000000000002</v>
      </c>
      <c r="H24" s="6">
        <v>6.6999999999999993</v>
      </c>
    </row>
    <row r="25" spans="1:8" ht="47.25" x14ac:dyDescent="0.25">
      <c r="A25" s="3" t="s">
        <v>46</v>
      </c>
      <c r="B25" s="3" t="s">
        <v>113</v>
      </c>
      <c r="C25" s="4" t="s">
        <v>114</v>
      </c>
      <c r="D25" s="4" t="s">
        <v>115</v>
      </c>
      <c r="E25" s="5">
        <v>3.05</v>
      </c>
      <c r="F25" s="5">
        <v>0.96000000000000019</v>
      </c>
      <c r="G25" s="5">
        <v>1.44</v>
      </c>
      <c r="H25" s="6">
        <v>5.4499999999999993</v>
      </c>
    </row>
    <row r="26" spans="1:8" ht="47.25" x14ac:dyDescent="0.25">
      <c r="A26" s="3" t="s">
        <v>47</v>
      </c>
      <c r="B26" s="3" t="s">
        <v>17</v>
      </c>
      <c r="C26" s="4" t="s">
        <v>26</v>
      </c>
      <c r="D26" s="4" t="s">
        <v>116</v>
      </c>
      <c r="E26" s="5">
        <v>3.1</v>
      </c>
      <c r="F26" s="5">
        <v>0.9</v>
      </c>
      <c r="G26" s="5">
        <v>1.44</v>
      </c>
      <c r="H26" s="6">
        <v>5.4399999999999995</v>
      </c>
    </row>
    <row r="27" spans="1:8" ht="63" x14ac:dyDescent="0.25">
      <c r="A27" s="3" t="s">
        <v>48</v>
      </c>
      <c r="B27" s="3" t="s">
        <v>64</v>
      </c>
      <c r="C27" s="4" t="s">
        <v>117</v>
      </c>
      <c r="D27" s="4" t="s">
        <v>118</v>
      </c>
      <c r="E27" s="5">
        <v>2.9</v>
      </c>
      <c r="F27" s="5">
        <v>0.94000000000000017</v>
      </c>
      <c r="G27" s="5">
        <v>1.47</v>
      </c>
      <c r="H27" s="6">
        <v>5.31</v>
      </c>
    </row>
    <row r="28" spans="1:8" ht="78.75" x14ac:dyDescent="0.25">
      <c r="A28" s="3" t="s">
        <v>49</v>
      </c>
      <c r="B28" s="3" t="s">
        <v>14</v>
      </c>
      <c r="C28" s="4" t="s">
        <v>105</v>
      </c>
      <c r="D28" s="4" t="s">
        <v>119</v>
      </c>
      <c r="E28" s="5">
        <v>3</v>
      </c>
      <c r="F28" s="5">
        <v>0.96</v>
      </c>
      <c r="G28" s="5">
        <v>1.3199999999999998</v>
      </c>
      <c r="H28" s="6">
        <v>5.2799999999999994</v>
      </c>
    </row>
    <row r="29" spans="1:8" ht="47.25" x14ac:dyDescent="0.25">
      <c r="A29" s="3" t="s">
        <v>50</v>
      </c>
      <c r="B29" s="3" t="s">
        <v>46</v>
      </c>
      <c r="C29" s="4" t="s">
        <v>26</v>
      </c>
      <c r="D29" s="4" t="s">
        <v>120</v>
      </c>
      <c r="E29" s="5">
        <v>3.05</v>
      </c>
      <c r="F29" s="5">
        <v>0.94000000000000006</v>
      </c>
      <c r="G29" s="5">
        <v>1.2899999999999998</v>
      </c>
      <c r="H29" s="6">
        <v>5.2799999999999994</v>
      </c>
    </row>
    <row r="30" spans="1:8" ht="47.25" x14ac:dyDescent="0.25">
      <c r="A30" s="3" t="s">
        <v>23</v>
      </c>
      <c r="B30" s="3" t="s">
        <v>121</v>
      </c>
      <c r="C30" s="4" t="s">
        <v>114</v>
      </c>
      <c r="D30" s="4" t="s">
        <v>122</v>
      </c>
      <c r="E30" s="5">
        <v>3</v>
      </c>
      <c r="F30" s="5">
        <v>0.88000000000000012</v>
      </c>
      <c r="G30" s="5">
        <v>1.3800000000000001</v>
      </c>
      <c r="H30" s="6">
        <v>5.26</v>
      </c>
    </row>
    <row r="31" spans="1:8" ht="47.25" x14ac:dyDescent="0.25">
      <c r="A31" s="3" t="s">
        <v>51</v>
      </c>
      <c r="B31" s="3" t="s">
        <v>123</v>
      </c>
      <c r="C31" s="4" t="s">
        <v>100</v>
      </c>
      <c r="D31" s="4" t="s">
        <v>124</v>
      </c>
      <c r="E31" s="5">
        <v>3</v>
      </c>
      <c r="F31" s="5">
        <v>0.91999999999999993</v>
      </c>
      <c r="G31" s="5">
        <v>1.3199999999999998</v>
      </c>
      <c r="H31" s="6">
        <v>5.24</v>
      </c>
    </row>
    <row r="32" spans="1:8" ht="63" x14ac:dyDescent="0.25">
      <c r="A32" s="3" t="s">
        <v>52</v>
      </c>
      <c r="B32" s="3" t="s">
        <v>62</v>
      </c>
      <c r="C32" s="4" t="s">
        <v>68</v>
      </c>
      <c r="D32" s="4" t="s">
        <v>125</v>
      </c>
      <c r="E32" s="5">
        <v>2.95</v>
      </c>
      <c r="F32" s="5">
        <v>0.96000000000000019</v>
      </c>
      <c r="G32" s="5">
        <v>1.3199999999999998</v>
      </c>
      <c r="H32" s="6">
        <v>5.23</v>
      </c>
    </row>
    <row r="33" spans="1:8" ht="47.25" x14ac:dyDescent="0.25">
      <c r="A33" s="3" t="s">
        <v>22</v>
      </c>
      <c r="B33" s="3" t="s">
        <v>44</v>
      </c>
      <c r="C33" s="4" t="s">
        <v>26</v>
      </c>
      <c r="D33" s="4" t="s">
        <v>126</v>
      </c>
      <c r="E33" s="5">
        <v>3.05</v>
      </c>
      <c r="F33" s="5">
        <v>0.88000000000000012</v>
      </c>
      <c r="G33" s="5">
        <v>1.2899999999999998</v>
      </c>
      <c r="H33" s="6">
        <v>5.22</v>
      </c>
    </row>
    <row r="34" spans="1:8" ht="47.25" x14ac:dyDescent="0.25">
      <c r="A34" s="3" t="s">
        <v>53</v>
      </c>
      <c r="B34" s="3" t="s">
        <v>127</v>
      </c>
      <c r="C34" s="4" t="s">
        <v>71</v>
      </c>
      <c r="D34" s="4" t="s">
        <v>128</v>
      </c>
      <c r="E34" s="5">
        <v>2.95</v>
      </c>
      <c r="F34" s="5">
        <v>0.9</v>
      </c>
      <c r="G34" s="5">
        <v>1.35</v>
      </c>
      <c r="H34" s="6">
        <v>5.2</v>
      </c>
    </row>
    <row r="35" spans="1:8" ht="47.25" x14ac:dyDescent="0.25">
      <c r="A35" s="3" t="s">
        <v>54</v>
      </c>
      <c r="B35" s="3" t="s">
        <v>55</v>
      </c>
      <c r="C35" s="4" t="s">
        <v>26</v>
      </c>
      <c r="D35" s="4" t="s">
        <v>129</v>
      </c>
      <c r="E35" s="5">
        <v>3</v>
      </c>
      <c r="F35" s="5">
        <v>0.90000000000000013</v>
      </c>
      <c r="G35" s="5">
        <v>1.29</v>
      </c>
      <c r="H35" s="6">
        <v>5.19</v>
      </c>
    </row>
    <row r="36" spans="1:8" ht="63" x14ac:dyDescent="0.25">
      <c r="A36" s="3" t="s">
        <v>55</v>
      </c>
      <c r="B36" s="3" t="s">
        <v>130</v>
      </c>
      <c r="C36" s="4" t="s">
        <v>83</v>
      </c>
      <c r="D36" s="4" t="s">
        <v>131</v>
      </c>
      <c r="E36" s="5">
        <v>2.8</v>
      </c>
      <c r="F36" s="5">
        <v>0.98000000000000009</v>
      </c>
      <c r="G36" s="5">
        <v>1.41</v>
      </c>
      <c r="H36" s="6">
        <v>5.1899999999999995</v>
      </c>
    </row>
    <row r="37" spans="1:8" ht="47.25" x14ac:dyDescent="0.25">
      <c r="A37" s="3" t="s">
        <v>56</v>
      </c>
      <c r="B37" s="3" t="s">
        <v>53</v>
      </c>
      <c r="C37" s="4" t="s">
        <v>28</v>
      </c>
      <c r="D37" s="4" t="s">
        <v>132</v>
      </c>
      <c r="E37" s="5">
        <v>2.8</v>
      </c>
      <c r="F37" s="5">
        <v>1.0000000000000002</v>
      </c>
      <c r="G37" s="5">
        <v>1.38</v>
      </c>
      <c r="H37" s="6">
        <v>5.18</v>
      </c>
    </row>
    <row r="38" spans="1:8" ht="47.25" x14ac:dyDescent="0.25">
      <c r="A38" s="3" t="s">
        <v>57</v>
      </c>
      <c r="B38" s="3" t="s">
        <v>45</v>
      </c>
      <c r="C38" s="4" t="s">
        <v>26</v>
      </c>
      <c r="D38" s="4" t="s">
        <v>133</v>
      </c>
      <c r="E38" s="5">
        <v>3.05</v>
      </c>
      <c r="F38" s="5">
        <v>0.9</v>
      </c>
      <c r="G38" s="5">
        <v>1.2</v>
      </c>
      <c r="H38" s="6">
        <v>5.1499999999999995</v>
      </c>
    </row>
    <row r="39" spans="1:8" ht="63" x14ac:dyDescent="0.25">
      <c r="A39" s="3" t="s">
        <v>58</v>
      </c>
      <c r="B39" s="3" t="s">
        <v>10</v>
      </c>
      <c r="C39" s="4" t="s">
        <v>109</v>
      </c>
      <c r="D39" s="4" t="s">
        <v>134</v>
      </c>
      <c r="E39" s="5">
        <v>3.05</v>
      </c>
      <c r="F39" s="5">
        <v>0.86</v>
      </c>
      <c r="G39" s="5">
        <v>1.2</v>
      </c>
      <c r="H39" s="6">
        <v>5.1099999999999994</v>
      </c>
    </row>
    <row r="40" spans="1:8" ht="63" x14ac:dyDescent="0.25">
      <c r="A40" s="3" t="s">
        <v>59</v>
      </c>
      <c r="B40" s="3" t="s">
        <v>61</v>
      </c>
      <c r="C40" s="4" t="s">
        <v>97</v>
      </c>
      <c r="D40" s="4" t="s">
        <v>135</v>
      </c>
      <c r="E40" s="5">
        <v>2.8</v>
      </c>
      <c r="F40" s="5">
        <v>0.92000000000000015</v>
      </c>
      <c r="G40" s="5">
        <v>1.38</v>
      </c>
      <c r="H40" s="6">
        <v>5.0999999999999996</v>
      </c>
    </row>
    <row r="41" spans="1:8" ht="63" x14ac:dyDescent="0.25">
      <c r="A41" s="3" t="s">
        <v>60</v>
      </c>
      <c r="B41" s="3" t="s">
        <v>50</v>
      </c>
      <c r="C41" s="4" t="s">
        <v>33</v>
      </c>
      <c r="D41" s="4" t="s">
        <v>136</v>
      </c>
      <c r="E41" s="5">
        <v>2.9</v>
      </c>
      <c r="F41" s="5">
        <v>0.88000000000000012</v>
      </c>
      <c r="G41" s="5">
        <v>1.2599999999999998</v>
      </c>
      <c r="H41" s="6">
        <v>5.04</v>
      </c>
    </row>
    <row r="42" spans="1:8" ht="47.25" x14ac:dyDescent="0.25">
      <c r="A42" s="3" t="s">
        <v>61</v>
      </c>
      <c r="B42" s="3" t="s">
        <v>47</v>
      </c>
      <c r="C42" s="4" t="s">
        <v>26</v>
      </c>
      <c r="D42" s="4" t="s">
        <v>137</v>
      </c>
      <c r="E42" s="5">
        <v>2.85</v>
      </c>
      <c r="F42" s="5">
        <v>0.92000000000000015</v>
      </c>
      <c r="G42" s="5">
        <v>1.26</v>
      </c>
      <c r="H42" s="6">
        <v>5.03</v>
      </c>
    </row>
    <row r="43" spans="1:8" ht="47.25" x14ac:dyDescent="0.25">
      <c r="A43" s="3" t="s">
        <v>62</v>
      </c>
      <c r="B43" s="3" t="s">
        <v>52</v>
      </c>
      <c r="C43" s="4" t="s">
        <v>28</v>
      </c>
      <c r="D43" s="4" t="s">
        <v>138</v>
      </c>
      <c r="E43" s="5">
        <v>2.85</v>
      </c>
      <c r="F43" s="5">
        <v>0.92000000000000015</v>
      </c>
      <c r="G43" s="5">
        <v>1.26</v>
      </c>
      <c r="H43" s="6">
        <v>5.03</v>
      </c>
    </row>
    <row r="44" spans="1:8" ht="63" x14ac:dyDescent="0.25">
      <c r="A44" s="3" t="s">
        <v>63</v>
      </c>
      <c r="B44" s="3" t="s">
        <v>139</v>
      </c>
      <c r="C44" s="4" t="s">
        <v>78</v>
      </c>
      <c r="D44" s="4" t="s">
        <v>140</v>
      </c>
      <c r="E44" s="5">
        <v>2.9</v>
      </c>
      <c r="F44" s="5">
        <v>0.84000000000000008</v>
      </c>
      <c r="G44" s="5">
        <v>1.2899999999999998</v>
      </c>
      <c r="H44" s="6">
        <v>5.03</v>
      </c>
    </row>
    <row r="45" spans="1:8" ht="63" x14ac:dyDescent="0.25">
      <c r="A45" s="3" t="s">
        <v>64</v>
      </c>
      <c r="B45" s="3" t="s">
        <v>60</v>
      </c>
      <c r="C45" s="4" t="s">
        <v>97</v>
      </c>
      <c r="D45" s="4" t="s">
        <v>141</v>
      </c>
      <c r="E45" s="5">
        <v>2.85</v>
      </c>
      <c r="F45" s="5">
        <v>0.92000000000000015</v>
      </c>
      <c r="G45" s="5">
        <v>1.23</v>
      </c>
      <c r="H45" s="6">
        <v>5</v>
      </c>
    </row>
    <row r="46" spans="1:8" ht="47.25" x14ac:dyDescent="0.25">
      <c r="A46" s="3" t="s">
        <v>65</v>
      </c>
      <c r="B46" s="3" t="s">
        <v>142</v>
      </c>
      <c r="C46" s="4" t="s">
        <v>91</v>
      </c>
      <c r="D46" s="4" t="s">
        <v>143</v>
      </c>
      <c r="E46" s="5">
        <v>2.75</v>
      </c>
      <c r="F46" s="5">
        <v>0.90000000000000013</v>
      </c>
      <c r="G46" s="5">
        <v>1.3499999999999999</v>
      </c>
      <c r="H46" s="6">
        <v>5</v>
      </c>
    </row>
    <row r="47" spans="1:8" ht="78.75" x14ac:dyDescent="0.25">
      <c r="A47" s="3" t="s">
        <v>66</v>
      </c>
      <c r="B47" s="3" t="s">
        <v>144</v>
      </c>
      <c r="C47" s="4" t="s">
        <v>86</v>
      </c>
      <c r="D47" s="4" t="s">
        <v>145</v>
      </c>
      <c r="E47" s="5">
        <v>2.7</v>
      </c>
      <c r="F47" s="5">
        <v>0.88000000000000012</v>
      </c>
      <c r="G47" s="5">
        <v>1.3199999999999998</v>
      </c>
      <c r="H47" s="6">
        <v>4.9000000000000004</v>
      </c>
    </row>
    <row r="48" spans="1:8" ht="47.25" x14ac:dyDescent="0.25">
      <c r="A48" s="3" t="s">
        <v>67</v>
      </c>
      <c r="B48" s="3" t="s">
        <v>146</v>
      </c>
      <c r="C48" s="4" t="s">
        <v>91</v>
      </c>
      <c r="D48" s="4" t="s">
        <v>147</v>
      </c>
      <c r="E48" s="5">
        <v>2.75</v>
      </c>
      <c r="F48" s="5">
        <v>0.86</v>
      </c>
      <c r="G48" s="5">
        <v>1.2899999999999998</v>
      </c>
      <c r="H48" s="6">
        <v>4.8999999999999995</v>
      </c>
    </row>
  </sheetData>
  <mergeCells count="7">
    <mergeCell ref="B1:H1"/>
    <mergeCell ref="A3:A4"/>
    <mergeCell ref="B3:B4"/>
    <mergeCell ref="C3:C4"/>
    <mergeCell ref="D3:D4"/>
    <mergeCell ref="E3:G3"/>
    <mergeCell ref="H3:H4"/>
  </mergeCells>
  <pageMargins left="0.51181102362204722" right="0.51181102362204722" top="0.94488188976377963" bottom="0.55118110236220474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"/>
  <sheetViews>
    <sheetView zoomScale="80" zoomScaleNormal="80" workbookViewId="0">
      <pane ySplit="4" topLeftCell="A5" activePane="bottomLeft" state="frozen"/>
      <selection pane="bottomLeft" activeCell="B2" sqref="B2"/>
    </sheetView>
  </sheetViews>
  <sheetFormatPr defaultRowHeight="15.75" x14ac:dyDescent="0.25"/>
  <cols>
    <col min="1" max="1" width="16.7109375" style="1" customWidth="1"/>
    <col min="2" max="2" width="8" style="1" customWidth="1"/>
    <col min="3" max="3" width="43.42578125" style="1" customWidth="1"/>
    <col min="4" max="4" width="29.28515625" style="1" customWidth="1"/>
    <col min="5" max="8" width="18.7109375" style="1" customWidth="1"/>
    <col min="9" max="16384" width="9.140625" style="1"/>
  </cols>
  <sheetData>
    <row r="1" spans="1:11" ht="83.25" customHeight="1" x14ac:dyDescent="0.25">
      <c r="B1" s="8" t="s">
        <v>155</v>
      </c>
      <c r="C1" s="8"/>
      <c r="D1" s="8"/>
      <c r="E1" s="8"/>
      <c r="F1" s="8"/>
      <c r="G1" s="8"/>
      <c r="H1" s="8"/>
    </row>
    <row r="3" spans="1:11" x14ac:dyDescent="0.25">
      <c r="A3" s="9" t="s">
        <v>0</v>
      </c>
      <c r="B3" s="9" t="s">
        <v>1</v>
      </c>
      <c r="C3" s="9" t="s">
        <v>2</v>
      </c>
      <c r="D3" s="9" t="s">
        <v>3</v>
      </c>
      <c r="E3" s="11" t="s">
        <v>152</v>
      </c>
      <c r="F3" s="11"/>
      <c r="G3" s="11"/>
      <c r="H3" s="10" t="s">
        <v>7</v>
      </c>
    </row>
    <row r="4" spans="1:11" ht="71.25" customHeight="1" x14ac:dyDescent="0.25">
      <c r="A4" s="9"/>
      <c r="B4" s="9"/>
      <c r="C4" s="9"/>
      <c r="D4" s="9"/>
      <c r="E4" s="2" t="s">
        <v>4</v>
      </c>
      <c r="F4" s="2" t="s">
        <v>5</v>
      </c>
      <c r="G4" s="2" t="s">
        <v>6</v>
      </c>
      <c r="H4" s="10"/>
    </row>
    <row r="5" spans="1:11" ht="47.25" x14ac:dyDescent="0.25">
      <c r="A5" s="3" t="s">
        <v>8</v>
      </c>
      <c r="B5" s="3" t="s">
        <v>148</v>
      </c>
      <c r="C5" s="4" t="s">
        <v>71</v>
      </c>
      <c r="D5" s="4" t="s">
        <v>149</v>
      </c>
      <c r="E5" s="5">
        <v>4.25</v>
      </c>
      <c r="F5" s="5">
        <v>1.3800000000000001</v>
      </c>
      <c r="G5" s="5">
        <v>2.13</v>
      </c>
      <c r="H5" s="6">
        <v>7.76</v>
      </c>
      <c r="J5" s="7"/>
      <c r="K5" s="7"/>
    </row>
    <row r="6" spans="1:11" ht="63" x14ac:dyDescent="0.25">
      <c r="A6" s="3" t="s">
        <v>9</v>
      </c>
      <c r="B6" s="3" t="s">
        <v>49</v>
      </c>
      <c r="C6" s="4" t="s">
        <v>33</v>
      </c>
      <c r="D6" s="4" t="s">
        <v>150</v>
      </c>
      <c r="E6" s="5">
        <v>4.25</v>
      </c>
      <c r="F6" s="5">
        <v>1.3400000000000003</v>
      </c>
      <c r="G6" s="5">
        <v>2.04</v>
      </c>
      <c r="H6" s="6">
        <v>7.63</v>
      </c>
    </row>
    <row r="7" spans="1:11" ht="63" x14ac:dyDescent="0.25">
      <c r="A7" s="3" t="s">
        <v>10</v>
      </c>
      <c r="B7" s="3" t="s">
        <v>48</v>
      </c>
      <c r="C7" s="4" t="s">
        <v>33</v>
      </c>
      <c r="D7" s="4" t="s">
        <v>151</v>
      </c>
      <c r="E7" s="5">
        <v>3.3</v>
      </c>
      <c r="F7" s="5">
        <v>1</v>
      </c>
      <c r="G7" s="5">
        <v>1.6799999999999997</v>
      </c>
      <c r="H7" s="6">
        <v>5.9799999999999995</v>
      </c>
    </row>
  </sheetData>
  <mergeCells count="7">
    <mergeCell ref="B1:H1"/>
    <mergeCell ref="A3:A4"/>
    <mergeCell ref="B3:B4"/>
    <mergeCell ref="C3:C4"/>
    <mergeCell ref="D3:D4"/>
    <mergeCell ref="E3:G3"/>
    <mergeCell ref="H3:H4"/>
  </mergeCells>
  <pageMargins left="0.51181102362204722" right="0.51181102362204722" top="0.94488188976377963" bottom="0.55118110236220474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группа</vt:lpstr>
      <vt:lpstr>2 группа</vt:lpstr>
      <vt:lpstr>3 группа</vt:lpstr>
      <vt:lpstr>'1 группа'!Заголовки_для_печати</vt:lpstr>
      <vt:lpstr>'2 группа'!Заголовки_для_печати</vt:lpstr>
      <vt:lpstr>'3 группа'!Заголовки_для_печати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Мининформ ЧР Анна Краснова</dc:creator>
  <cp:lastModifiedBy>Мининформ ЧР Анна Краснова</cp:lastModifiedBy>
  <cp:lastPrinted>2021-07-05T06:36:19Z</cp:lastPrinted>
  <dcterms:created xsi:type="dcterms:W3CDTF">2021-07-05T06:21:19Z</dcterms:created>
  <dcterms:modified xsi:type="dcterms:W3CDTF">2021-07-05T08:23:42Z</dcterms:modified>
</cp:coreProperties>
</file>