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оперативка!$A$2:$AD$152</definedName>
  </definedNames>
  <calcPr calcId="152511"/>
</workbook>
</file>

<file path=xl/calcChain.xml><?xml version="1.0" encoding="utf-8"?>
<calcChain xmlns="http://schemas.openxmlformats.org/spreadsheetml/2006/main"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1" i="1"/>
  <c r="D21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25" i="1"/>
  <c r="B36" i="1"/>
  <c r="F64" i="1" l="1"/>
  <c r="G64" i="1"/>
  <c r="H64" i="1"/>
  <c r="I64" i="1"/>
  <c r="J64" i="1"/>
  <c r="K64" i="1"/>
  <c r="L64" i="1"/>
  <c r="M64" i="1"/>
  <c r="N64" i="1"/>
  <c r="O64" i="1"/>
  <c r="P64" i="1"/>
  <c r="S64" i="1"/>
  <c r="T64" i="1"/>
  <c r="U64" i="1"/>
  <c r="V64" i="1"/>
  <c r="W64" i="1"/>
  <c r="X64" i="1"/>
  <c r="Y64" i="1"/>
  <c r="AA64" i="1"/>
  <c r="AD64" i="1"/>
  <c r="E64" i="1"/>
  <c r="C65" i="1" l="1"/>
  <c r="D66" i="1"/>
  <c r="C68" i="1"/>
  <c r="D68" i="1" s="1"/>
  <c r="D69" i="1"/>
  <c r="D70" i="1"/>
  <c r="C71" i="1"/>
  <c r="D71" i="1" s="1"/>
  <c r="D73" i="1"/>
  <c r="D80" i="1"/>
  <c r="B81" i="1"/>
  <c r="C81" i="1"/>
  <c r="E81" i="1"/>
  <c r="F81" i="1"/>
  <c r="G81" i="1"/>
  <c r="H81" i="1"/>
  <c r="I81" i="1"/>
  <c r="J81" i="1"/>
  <c r="K81" i="1"/>
  <c r="L81" i="1"/>
  <c r="M81" i="1"/>
  <c r="N81" i="1"/>
  <c r="O81" i="1"/>
  <c r="P81" i="1"/>
  <c r="S81" i="1"/>
  <c r="T81" i="1"/>
  <c r="U81" i="1"/>
  <c r="V81" i="1"/>
  <c r="W81" i="1"/>
  <c r="X81" i="1"/>
  <c r="Y81" i="1"/>
  <c r="AA81" i="1"/>
  <c r="AD81" i="1"/>
  <c r="B82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S82" i="1"/>
  <c r="T82" i="1"/>
  <c r="U82" i="1"/>
  <c r="V82" i="1"/>
  <c r="W82" i="1"/>
  <c r="X82" i="1"/>
  <c r="Y82" i="1"/>
  <c r="AA82" i="1"/>
  <c r="AD82" i="1"/>
  <c r="C83" i="1"/>
  <c r="D83" i="1" s="1"/>
  <c r="C84" i="1"/>
  <c r="D84" i="1" s="1"/>
  <c r="C85" i="1"/>
  <c r="D85" i="1" s="1"/>
  <c r="C86" i="1"/>
  <c r="D86" i="1" s="1"/>
  <c r="C87" i="1"/>
  <c r="C88" i="1" s="1"/>
  <c r="B88" i="1"/>
  <c r="E88" i="1"/>
  <c r="F88" i="1"/>
  <c r="G88" i="1"/>
  <c r="H88" i="1"/>
  <c r="I88" i="1"/>
  <c r="J88" i="1"/>
  <c r="K88" i="1"/>
  <c r="L88" i="1"/>
  <c r="M88" i="1"/>
  <c r="N88" i="1"/>
  <c r="O88" i="1"/>
  <c r="P88" i="1"/>
  <c r="S88" i="1"/>
  <c r="T88" i="1"/>
  <c r="U88" i="1"/>
  <c r="V88" i="1"/>
  <c r="W88" i="1"/>
  <c r="X88" i="1"/>
  <c r="Y88" i="1"/>
  <c r="AA88" i="1"/>
  <c r="AD88" i="1"/>
  <c r="C89" i="1"/>
  <c r="D89" i="1" s="1"/>
  <c r="C90" i="1"/>
  <c r="D90" i="1" s="1"/>
  <c r="C91" i="1"/>
  <c r="D91" i="1" s="1"/>
  <c r="C92" i="1"/>
  <c r="D92" i="1" s="1"/>
  <c r="D93" i="1"/>
  <c r="C94" i="1"/>
  <c r="D94" i="1" s="1"/>
  <c r="B95" i="1"/>
  <c r="E95" i="1"/>
  <c r="F95" i="1"/>
  <c r="G95" i="1"/>
  <c r="H95" i="1"/>
  <c r="I95" i="1"/>
  <c r="J95" i="1"/>
  <c r="K95" i="1"/>
  <c r="L95" i="1"/>
  <c r="M95" i="1"/>
  <c r="N95" i="1"/>
  <c r="O95" i="1"/>
  <c r="P95" i="1"/>
  <c r="S95" i="1"/>
  <c r="T95" i="1"/>
  <c r="U95" i="1"/>
  <c r="V95" i="1"/>
  <c r="W95" i="1"/>
  <c r="X95" i="1"/>
  <c r="Y95" i="1"/>
  <c r="AA95" i="1"/>
  <c r="AD95" i="1"/>
  <c r="C96" i="1"/>
  <c r="D96" i="1" s="1"/>
  <c r="C97" i="1"/>
  <c r="D97" i="1" s="1"/>
  <c r="C98" i="1"/>
  <c r="D98" i="1" s="1"/>
  <c r="C99" i="1"/>
  <c r="D99" i="1" s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S100" i="1"/>
  <c r="T100" i="1"/>
  <c r="U100" i="1"/>
  <c r="V100" i="1"/>
  <c r="W100" i="1"/>
  <c r="X100" i="1"/>
  <c r="Y100" i="1"/>
  <c r="AA100" i="1"/>
  <c r="AD100" i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S101" i="1"/>
  <c r="T101" i="1"/>
  <c r="U101" i="1"/>
  <c r="V101" i="1"/>
  <c r="W101" i="1"/>
  <c r="X101" i="1"/>
  <c r="Y101" i="1"/>
  <c r="AA101" i="1"/>
  <c r="AD101" i="1"/>
  <c r="B102" i="1"/>
  <c r="F102" i="1"/>
  <c r="G102" i="1"/>
  <c r="H102" i="1"/>
  <c r="I102" i="1"/>
  <c r="J102" i="1"/>
  <c r="K102" i="1"/>
  <c r="L102" i="1"/>
  <c r="M102" i="1"/>
  <c r="O102" i="1"/>
  <c r="P102" i="1"/>
  <c r="T102" i="1"/>
  <c r="U102" i="1"/>
  <c r="V102" i="1"/>
  <c r="W102" i="1"/>
  <c r="AA102" i="1"/>
  <c r="AD102" i="1"/>
  <c r="B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S103" i="1"/>
  <c r="T103" i="1"/>
  <c r="U103" i="1"/>
  <c r="V103" i="1"/>
  <c r="W103" i="1"/>
  <c r="X103" i="1"/>
  <c r="Y103" i="1"/>
  <c r="AA103" i="1"/>
  <c r="AD103" i="1"/>
  <c r="B104" i="1"/>
  <c r="E104" i="1"/>
  <c r="I104" i="1"/>
  <c r="S104" i="1"/>
  <c r="T104" i="1"/>
  <c r="W104" i="1"/>
  <c r="Y104" i="1"/>
  <c r="C105" i="1"/>
  <c r="C106" i="1"/>
  <c r="H107" i="1"/>
  <c r="M107" i="1"/>
  <c r="P107" i="1"/>
  <c r="T107" i="1"/>
  <c r="V107" i="1"/>
  <c r="AA107" i="1"/>
  <c r="C108" i="1"/>
  <c r="D108" i="1" s="1"/>
  <c r="C109" i="1"/>
  <c r="D109" i="1" s="1"/>
  <c r="C112" i="1"/>
  <c r="C114" i="1"/>
  <c r="C115" i="1" s="1"/>
  <c r="B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S115" i="1"/>
  <c r="T115" i="1"/>
  <c r="U115" i="1"/>
  <c r="V115" i="1"/>
  <c r="W115" i="1"/>
  <c r="X115" i="1"/>
  <c r="Y115" i="1"/>
  <c r="AA115" i="1"/>
  <c r="AD115" i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S116" i="1"/>
  <c r="T116" i="1"/>
  <c r="U116" i="1"/>
  <c r="V116" i="1"/>
  <c r="W116" i="1"/>
  <c r="X116" i="1"/>
  <c r="Y116" i="1"/>
  <c r="AA116" i="1"/>
  <c r="AD116" i="1"/>
  <c r="D117" i="1"/>
  <c r="C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S119" i="1"/>
  <c r="T119" i="1"/>
  <c r="U119" i="1"/>
  <c r="V119" i="1"/>
  <c r="W119" i="1"/>
  <c r="X119" i="1"/>
  <c r="Y119" i="1"/>
  <c r="AA119" i="1"/>
  <c r="AD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C121" i="1"/>
  <c r="C122" i="1"/>
  <c r="C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T125" i="1"/>
  <c r="U125" i="1"/>
  <c r="V125" i="1"/>
  <c r="W125" i="1"/>
  <c r="X125" i="1"/>
  <c r="Y125" i="1"/>
  <c r="AA125" i="1"/>
  <c r="AD125" i="1"/>
  <c r="D126" i="1"/>
  <c r="C127" i="1"/>
  <c r="D127" i="1" s="1"/>
  <c r="B128" i="1"/>
  <c r="E128" i="1"/>
  <c r="F128" i="1"/>
  <c r="G128" i="1"/>
  <c r="H128" i="1"/>
  <c r="I128" i="1"/>
  <c r="J128" i="1"/>
  <c r="K128" i="1"/>
  <c r="L128" i="1"/>
  <c r="M128" i="1"/>
  <c r="O128" i="1"/>
  <c r="P128" i="1"/>
  <c r="T128" i="1"/>
  <c r="U128" i="1"/>
  <c r="V128" i="1"/>
  <c r="W128" i="1"/>
  <c r="Y128" i="1"/>
  <c r="AA128" i="1"/>
  <c r="AD128" i="1"/>
  <c r="B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T129" i="1"/>
  <c r="U129" i="1"/>
  <c r="V129" i="1"/>
  <c r="W129" i="1"/>
  <c r="X129" i="1"/>
  <c r="Y129" i="1"/>
  <c r="AA129" i="1"/>
  <c r="AD129" i="1"/>
  <c r="C130" i="1"/>
  <c r="D130" i="1" s="1"/>
  <c r="C131" i="1"/>
  <c r="D131" i="1" s="1"/>
  <c r="B132" i="1"/>
  <c r="G132" i="1"/>
  <c r="L132" i="1"/>
  <c r="AD132" i="1"/>
  <c r="C133" i="1"/>
  <c r="D133" i="1" s="1"/>
  <c r="C134" i="1"/>
  <c r="D134" i="1" s="1"/>
  <c r="B135" i="1"/>
  <c r="H135" i="1"/>
  <c r="N135" i="1"/>
  <c r="T135" i="1"/>
  <c r="U135" i="1"/>
  <c r="Y135" i="1"/>
  <c r="C136" i="1"/>
  <c r="D136" i="1" s="1"/>
  <c r="C137" i="1"/>
  <c r="B138" i="1"/>
  <c r="M138" i="1"/>
  <c r="V138" i="1"/>
  <c r="W138" i="1"/>
  <c r="C139" i="1"/>
  <c r="D139" i="1" s="1"/>
  <c r="C140" i="1"/>
  <c r="D140" i="1" s="1"/>
  <c r="B141" i="1"/>
  <c r="E141" i="1"/>
  <c r="H141" i="1"/>
  <c r="I141" i="1"/>
  <c r="J141" i="1"/>
  <c r="K141" i="1"/>
  <c r="L141" i="1"/>
  <c r="M141" i="1"/>
  <c r="P141" i="1"/>
  <c r="S141" i="1"/>
  <c r="U141" i="1"/>
  <c r="V141" i="1"/>
  <c r="W141" i="1"/>
  <c r="X141" i="1"/>
  <c r="Y141" i="1"/>
  <c r="AA141" i="1"/>
  <c r="C142" i="1"/>
  <c r="C143" i="1"/>
  <c r="H144" i="1"/>
  <c r="I144" i="1"/>
  <c r="J144" i="1"/>
  <c r="K144" i="1"/>
  <c r="M144" i="1"/>
  <c r="S144" i="1"/>
  <c r="T144" i="1"/>
  <c r="X144" i="1"/>
  <c r="AA144" i="1"/>
  <c r="C145" i="1"/>
  <c r="D145" i="1" s="1"/>
  <c r="C146" i="1"/>
  <c r="B147" i="1"/>
  <c r="S147" i="1"/>
  <c r="V147" i="1"/>
  <c r="C148" i="1"/>
  <c r="D148" i="1" s="1"/>
  <c r="C149" i="1"/>
  <c r="D149" i="1" s="1"/>
  <c r="B150" i="1"/>
  <c r="G150" i="1"/>
  <c r="L150" i="1"/>
  <c r="W150" i="1"/>
  <c r="C151" i="1"/>
  <c r="C152" i="1"/>
  <c r="B153" i="1"/>
  <c r="G153" i="1"/>
  <c r="J153" i="1"/>
  <c r="K153" i="1"/>
  <c r="L153" i="1"/>
  <c r="T153" i="1"/>
  <c r="W153" i="1"/>
  <c r="AA153" i="1"/>
  <c r="C154" i="1"/>
  <c r="D154" i="1" s="1"/>
  <c r="D155" i="1"/>
  <c r="D156" i="1"/>
  <c r="C157" i="1"/>
  <c r="C158" i="1" s="1"/>
  <c r="C159" i="1"/>
  <c r="D159" i="1" s="1"/>
  <c r="C161" i="1"/>
  <c r="C162" i="1" s="1"/>
  <c r="B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S162" i="1"/>
  <c r="T162" i="1"/>
  <c r="U162" i="1"/>
  <c r="V162" i="1"/>
  <c r="W162" i="1"/>
  <c r="X162" i="1"/>
  <c r="Y162" i="1"/>
  <c r="AA162" i="1"/>
  <c r="AD162" i="1"/>
  <c r="C163" i="1"/>
  <c r="D163" i="1" s="1"/>
  <c r="C164" i="1"/>
  <c r="D164" i="1" s="1"/>
  <c r="C165" i="1"/>
  <c r="D165" i="1" s="1"/>
  <c r="C166" i="1"/>
  <c r="D166" i="1" s="1"/>
  <c r="C167" i="1"/>
  <c r="D167" i="1" s="1"/>
  <c r="E168" i="1"/>
  <c r="F168" i="1"/>
  <c r="G168" i="1"/>
  <c r="H168" i="1"/>
  <c r="I168" i="1"/>
  <c r="J168" i="1"/>
  <c r="K168" i="1"/>
  <c r="L168" i="1"/>
  <c r="M168" i="1"/>
  <c r="N168" i="1"/>
  <c r="O168" i="1"/>
  <c r="P168" i="1"/>
  <c r="S168" i="1"/>
  <c r="T168" i="1"/>
  <c r="U168" i="1"/>
  <c r="V168" i="1"/>
  <c r="W168" i="1"/>
  <c r="X168" i="1"/>
  <c r="Y168" i="1"/>
  <c r="AA168" i="1"/>
  <c r="AD168" i="1"/>
  <c r="C169" i="1"/>
  <c r="D169" i="1" s="1"/>
  <c r="C170" i="1"/>
  <c r="C173" i="1"/>
  <c r="D173" i="1" s="1"/>
  <c r="C174" i="1"/>
  <c r="D174" i="1" s="1"/>
  <c r="B175" i="1"/>
  <c r="B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S176" i="1"/>
  <c r="T176" i="1"/>
  <c r="U176" i="1"/>
  <c r="V176" i="1"/>
  <c r="W176" i="1"/>
  <c r="X176" i="1"/>
  <c r="Y176" i="1"/>
  <c r="AA176" i="1"/>
  <c r="AD176" i="1"/>
  <c r="C177" i="1"/>
  <c r="D177" i="1" s="1"/>
  <c r="C178" i="1"/>
  <c r="D178" i="1" s="1"/>
  <c r="B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S180" i="1"/>
  <c r="T180" i="1"/>
  <c r="U180" i="1"/>
  <c r="V180" i="1"/>
  <c r="W180" i="1"/>
  <c r="X180" i="1"/>
  <c r="Y180" i="1"/>
  <c r="AA180" i="1"/>
  <c r="AD180" i="1"/>
  <c r="C181" i="1"/>
  <c r="D181" i="1" s="1"/>
  <c r="C182" i="1"/>
  <c r="D182" i="1" s="1"/>
  <c r="B183" i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S184" i="1"/>
  <c r="T184" i="1"/>
  <c r="U184" i="1"/>
  <c r="V184" i="1"/>
  <c r="W184" i="1"/>
  <c r="X184" i="1"/>
  <c r="Y184" i="1"/>
  <c r="AA184" i="1"/>
  <c r="AD184" i="1"/>
  <c r="C185" i="1"/>
  <c r="C186" i="1" s="1"/>
  <c r="D186" i="1" s="1"/>
  <c r="C187" i="1"/>
  <c r="D187" i="1" s="1"/>
  <c r="B188" i="1"/>
  <c r="C189" i="1"/>
  <c r="E190" i="1"/>
  <c r="E192" i="1" s="1"/>
  <c r="F190" i="1"/>
  <c r="F192" i="1" s="1"/>
  <c r="G190" i="1"/>
  <c r="G192" i="1" s="1"/>
  <c r="H190" i="1"/>
  <c r="H192" i="1" s="1"/>
  <c r="I190" i="1"/>
  <c r="I192" i="1" s="1"/>
  <c r="J190" i="1"/>
  <c r="J192" i="1" s="1"/>
  <c r="K190" i="1"/>
  <c r="K192" i="1" s="1"/>
  <c r="L190" i="1"/>
  <c r="L192" i="1" s="1"/>
  <c r="M190" i="1"/>
  <c r="M192" i="1" s="1"/>
  <c r="N190" i="1"/>
  <c r="N192" i="1" s="1"/>
  <c r="O190" i="1"/>
  <c r="O192" i="1" s="1"/>
  <c r="P190" i="1"/>
  <c r="P192" i="1" s="1"/>
  <c r="S190" i="1"/>
  <c r="S192" i="1" s="1"/>
  <c r="T190" i="1"/>
  <c r="T192" i="1" s="1"/>
  <c r="U190" i="1"/>
  <c r="U192" i="1" s="1"/>
  <c r="V190" i="1"/>
  <c r="V192" i="1" s="1"/>
  <c r="W190" i="1"/>
  <c r="W192" i="1" s="1"/>
  <c r="X190" i="1"/>
  <c r="X192" i="1" s="1"/>
  <c r="Y190" i="1"/>
  <c r="Y192" i="1" s="1"/>
  <c r="AA190" i="1"/>
  <c r="AA192" i="1" s="1"/>
  <c r="AD190" i="1"/>
  <c r="AD192" i="1" s="1"/>
  <c r="C191" i="1"/>
  <c r="D191" i="1" s="1"/>
  <c r="C194" i="1"/>
  <c r="C195" i="1"/>
  <c r="C196" i="1"/>
  <c r="C197" i="1"/>
  <c r="C198" i="1"/>
  <c r="D185" i="1" l="1"/>
  <c r="C138" i="1"/>
  <c r="D138" i="1" s="1"/>
  <c r="D161" i="1"/>
  <c r="D157" i="1"/>
  <c r="D87" i="1"/>
  <c r="C175" i="1"/>
  <c r="D175" i="1" s="1"/>
  <c r="C171" i="1"/>
  <c r="D171" i="1" s="1"/>
  <c r="C100" i="1"/>
  <c r="D100" i="1" s="1"/>
  <c r="C179" i="1"/>
  <c r="D179" i="1" s="1"/>
  <c r="C120" i="1"/>
  <c r="D120" i="1" s="1"/>
  <c r="C188" i="1"/>
  <c r="D188" i="1" s="1"/>
  <c r="C147" i="1"/>
  <c r="D147" i="1" s="1"/>
  <c r="D137" i="1"/>
  <c r="C110" i="1"/>
  <c r="D110" i="1" s="1"/>
  <c r="C107" i="1"/>
  <c r="C95" i="1"/>
  <c r="B190" i="1"/>
  <c r="B192" i="1" s="1"/>
  <c r="C141" i="1"/>
  <c r="D141" i="1" s="1"/>
  <c r="C153" i="1"/>
  <c r="D153" i="1" s="1"/>
  <c r="D146" i="1"/>
  <c r="C144" i="1"/>
  <c r="C135" i="1"/>
  <c r="D135" i="1" s="1"/>
  <c r="C132" i="1"/>
  <c r="D132" i="1" s="1"/>
  <c r="C123" i="1"/>
  <c r="C125" i="1" s="1"/>
  <c r="C184" i="1"/>
  <c r="C183" i="1"/>
  <c r="D183" i="1" s="1"/>
  <c r="C180" i="1"/>
  <c r="C176" i="1"/>
  <c r="D170" i="1"/>
  <c r="C150" i="1"/>
  <c r="D150" i="1" s="1"/>
  <c r="D124" i="1"/>
  <c r="D118" i="1"/>
  <c r="C116" i="1"/>
  <c r="D114" i="1"/>
  <c r="C64" i="1"/>
  <c r="C129" i="1"/>
  <c r="D129" i="1" s="1"/>
  <c r="C128" i="1"/>
  <c r="C102" i="1"/>
  <c r="D102" i="1" s="1"/>
  <c r="C101" i="1"/>
  <c r="D101" i="1" s="1"/>
  <c r="C168" i="1"/>
  <c r="D168" i="1" s="1"/>
  <c r="C119" i="1"/>
  <c r="C104" i="1"/>
  <c r="D104" i="1" s="1"/>
  <c r="C103" i="1"/>
  <c r="D103" i="1" s="1"/>
  <c r="C41" i="1"/>
  <c r="C42" i="1"/>
  <c r="C190" i="1" l="1"/>
  <c r="D190" i="1" l="1"/>
  <c r="C192" i="1"/>
  <c r="D192" i="1" s="1"/>
  <c r="C40" i="1" l="1"/>
  <c r="C31" i="1" l="1"/>
  <c r="C32" i="1"/>
  <c r="C33" i="1"/>
  <c r="C34" i="1"/>
  <c r="C35" i="1"/>
  <c r="C37" i="1"/>
  <c r="C38" i="1"/>
  <c r="C39" i="1"/>
  <c r="C220" i="1" l="1"/>
  <c r="D60" i="1" l="1"/>
  <c r="D62" i="1"/>
  <c r="C214" i="1" l="1"/>
  <c r="E25" i="1" l="1"/>
  <c r="C212" i="1" l="1"/>
  <c r="C210" i="1"/>
  <c r="C209" i="1"/>
  <c r="C208" i="1"/>
  <c r="C207" i="1"/>
  <c r="C206" i="1"/>
  <c r="C61" i="1"/>
  <c r="D61" i="1" s="1"/>
  <c r="C59" i="1"/>
  <c r="D59" i="1" s="1"/>
  <c r="C58" i="1"/>
  <c r="D58" i="1" s="1"/>
  <c r="C57" i="1"/>
  <c r="D57" i="1" s="1"/>
  <c r="C56" i="1"/>
  <c r="D56" i="1" s="1"/>
  <c r="C55" i="1"/>
  <c r="C54" i="1"/>
  <c r="D54" i="1" s="1"/>
  <c r="C53" i="1"/>
  <c r="C52" i="1"/>
  <c r="C51" i="1"/>
  <c r="C50" i="1"/>
  <c r="C49" i="1"/>
  <c r="C48" i="1"/>
  <c r="C47" i="1"/>
  <c r="C46" i="1"/>
  <c r="C45" i="1"/>
  <c r="C44" i="1"/>
  <c r="C43" i="1"/>
  <c r="AD36" i="1"/>
  <c r="AA36" i="1"/>
  <c r="Y36" i="1"/>
  <c r="X36" i="1"/>
  <c r="W36" i="1"/>
  <c r="V36" i="1"/>
  <c r="U36" i="1"/>
  <c r="T36" i="1"/>
  <c r="S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 s="1"/>
  <c r="C30" i="1"/>
  <c r="C29" i="1"/>
  <c r="C28" i="1"/>
  <c r="C27" i="1"/>
  <c r="C26" i="1"/>
  <c r="AD25" i="1"/>
  <c r="AA25" i="1"/>
  <c r="X25" i="1"/>
  <c r="W25" i="1"/>
  <c r="V25" i="1"/>
  <c r="U25" i="1"/>
  <c r="T25" i="1"/>
  <c r="S25" i="1"/>
  <c r="P25" i="1"/>
  <c r="O25" i="1"/>
  <c r="N25" i="1"/>
  <c r="M25" i="1"/>
  <c r="L25" i="1"/>
  <c r="K25" i="1"/>
  <c r="J25" i="1"/>
  <c r="I25" i="1"/>
  <c r="H25" i="1"/>
  <c r="G25" i="1"/>
  <c r="F25" i="1"/>
  <c r="C24" i="1"/>
  <c r="C23" i="1"/>
  <c r="C22" i="1"/>
  <c r="C25" i="1" l="1"/>
  <c r="D41" i="1"/>
  <c r="D44" i="1"/>
  <c r="D43" i="1"/>
  <c r="D47" i="1"/>
</calcChain>
</file>

<file path=xl/sharedStrings.xml><?xml version="1.0" encoding="utf-8"?>
<sst xmlns="http://schemas.openxmlformats.org/spreadsheetml/2006/main" count="236" uniqueCount="186">
  <si>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</si>
  <si>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</si>
  <si>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</si>
  <si>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</si>
  <si>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</si>
  <si>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</si>
  <si>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</si>
  <si>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</si>
  <si>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</si>
  <si>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</si>
  <si>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</si>
  <si>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</si>
  <si>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</si>
  <si>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</si>
  <si>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</si>
  <si>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</si>
  <si>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</si>
  <si>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</si>
  <si>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</si>
  <si>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</si>
  <si>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</si>
  <si>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</si>
  <si>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</si>
  <si>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</si>
  <si>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</si>
  <si>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</si>
  <si>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</si>
  <si>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</si>
  <si>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</si>
  <si>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</si>
  <si>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</si>
  <si>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</si>
  <si>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</si>
  <si>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</si>
  <si>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</si>
  <si>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</si>
  <si>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</si>
  <si>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</si>
  <si>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</si>
  <si>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</si>
  <si>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</si>
  <si>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</si>
  <si>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</si>
  <si>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</si>
  <si>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</si>
  <si>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</si>
  <si>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</si>
  <si>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</si>
  <si>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</si>
  <si>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</si>
  <si>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</si>
  <si>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</si>
  <si>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</si>
  <si>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</si>
  <si>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</si>
  <si>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</si>
  <si>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</si>
  <si>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</si>
  <si>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</si>
  <si>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</si>
  <si>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</si>
  <si>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</si>
  <si>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</si>
  <si>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</si>
  <si>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</si>
  <si>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</si>
  <si>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</si>
  <si>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</si>
  <si>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</si>
  <si>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</si>
  <si>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</si>
  <si>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</si>
  <si>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</si>
  <si>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</si>
  <si>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</si>
  <si>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</si>
  <si>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</si>
  <si>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</si>
  <si>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</si>
  <si>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</si>
  <si>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</si>
  <si>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</si>
  <si>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</si>
  <si>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</si>
  <si>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</si>
  <si>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</si>
  <si>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</si>
  <si>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</si>
  <si>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</si>
  <si>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</si>
  <si>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</si>
  <si>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</si>
  <si>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</si>
  <si>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</si>
  <si>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</si>
  <si>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</si>
  <si>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</si>
  <si>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</si>
  <si>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</si>
  <si>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</si>
  <si>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</si>
  <si>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</si>
  <si>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</si>
  <si>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</si>
  <si>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</si>
  <si>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</si>
  <si>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</si>
  <si>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</si>
  <si>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</si>
  <si>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</si>
  <si>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</si>
  <si>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</si>
  <si>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</si>
  <si>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</si>
  <si>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</si>
  <si>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</si>
  <si>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</si>
  <si>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</si>
  <si>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</si>
  <si>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</si>
  <si>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</si>
  <si>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</si>
  <si>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</si>
  <si>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</si>
  <si>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</si>
  <si>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</si>
  <si>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</si>
  <si>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</si>
  <si>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</si>
  <si>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</si>
  <si>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</si>
  <si>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</si>
  <si>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</si>
  <si>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</si>
  <si>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</si>
  <si>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</si>
  <si>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</si>
  <si>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</si>
  <si>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</si>
  <si>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</si>
  <si>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</si>
  <si>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</si>
  <si>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</si>
  <si>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</si>
  <si>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</si>
  <si>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</si>
  <si>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</si>
  <si>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</si>
  <si>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</si>
  <si>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</si>
  <si>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</si>
  <si>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</si>
  <si>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</si>
  <si>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</si>
  <si>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</si>
  <si>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</si>
  <si>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</si>
  <si>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</si>
  <si>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</si>
  <si>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</si>
  <si>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</si>
  <si>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</si>
  <si>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</si>
  <si>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</si>
  <si>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</si>
  <si>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</si>
  <si>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</si>
  <si>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</si>
  <si>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</si>
  <si>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</si>
  <si>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</si>
  <si>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</si>
  <si>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</si>
  <si>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</si>
  <si>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</si>
  <si>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</si>
  <si>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</si>
  <si>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</si>
  <si>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</si>
  <si>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</si>
  <si>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</si>
  <si>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</si>
  <si>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</si>
  <si>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</si>
  <si>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</si>
  <si>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>Информация о сельскохозяйственных работах по состоянию на 26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</si>
</sst>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0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G14" sqref="G14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10" t="s">
        <v>185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11" t="s">
        <v>3</v>
      </c>
      <c r="B4" s="114" t="s">
        <v>149</v>
      </c>
      <c r="C4" s="104" t="s">
        <v>151</v>
      </c>
      <c r="D4" s="104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2" customFormat="1" ht="87" customHeight="1" x14ac:dyDescent="0.25">
      <c r="A5" s="112"/>
      <c r="B5" s="115"/>
      <c r="C5" s="105"/>
      <c r="D5" s="105"/>
      <c r="E5" s="102" t="s">
        <v>152</v>
      </c>
      <c r="F5" s="102" t="s">
        <v>153</v>
      </c>
      <c r="G5" s="102" t="s">
        <v>154</v>
      </c>
      <c r="H5" s="102" t="s">
        <v>155</v>
      </c>
      <c r="I5" s="102" t="s">
        <v>156</v>
      </c>
      <c r="J5" s="102" t="s">
        <v>157</v>
      </c>
      <c r="K5" s="102" t="s">
        <v>158</v>
      </c>
      <c r="L5" s="102" t="s">
        <v>159</v>
      </c>
      <c r="M5" s="102" t="s">
        <v>160</v>
      </c>
      <c r="N5" s="102" t="s">
        <v>161</v>
      </c>
      <c r="O5" s="102" t="s">
        <v>162</v>
      </c>
      <c r="P5" s="102" t="s">
        <v>163</v>
      </c>
      <c r="Q5" s="102" t="s">
        <v>182</v>
      </c>
      <c r="R5" s="102" t="s">
        <v>183</v>
      </c>
      <c r="S5" s="102" t="s">
        <v>164</v>
      </c>
      <c r="T5" s="102" t="s">
        <v>165</v>
      </c>
      <c r="U5" s="102" t="s">
        <v>166</v>
      </c>
      <c r="V5" s="102" t="s">
        <v>167</v>
      </c>
      <c r="W5" s="102" t="s">
        <v>168</v>
      </c>
      <c r="X5" s="102" t="s">
        <v>169</v>
      </c>
      <c r="Y5" s="102" t="s">
        <v>170</v>
      </c>
      <c r="Z5" s="102" t="s">
        <v>172</v>
      </c>
      <c r="AA5" s="102" t="s">
        <v>171</v>
      </c>
      <c r="AB5" s="102" t="s">
        <v>181</v>
      </c>
      <c r="AC5" s="102" t="s">
        <v>173</v>
      </c>
      <c r="AD5" s="102" t="s">
        <v>174</v>
      </c>
    </row>
    <row r="6" spans="1:30" s="2" customFormat="1" ht="70.150000000000006" customHeight="1" thickBot="1" x14ac:dyDescent="0.3">
      <c r="A6" s="113"/>
      <c r="B6" s="116"/>
      <c r="C6" s="106"/>
      <c r="D6" s="10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2638</v>
      </c>
      <c r="C8" s="20">
        <f t="shared" si="0"/>
        <v>3410</v>
      </c>
      <c r="D8" s="13">
        <f t="shared" ref="D8:D21" si="1">C8/B8</f>
        <v>1.2926459438968916</v>
      </c>
      <c r="E8" s="95">
        <f>E11+E12+E13+E14</f>
        <v>850</v>
      </c>
      <c r="F8" s="95">
        <f t="shared" ref="F8:AD8" si="2">F11+F12+F13</f>
        <v>809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0.8793333333333333</v>
      </c>
      <c r="C10" s="99">
        <f>C8/C7</f>
        <v>1.1071428571428572</v>
      </c>
      <c r="D10" s="99" t="e">
        <f>D8/D7</f>
        <v>#DIV/0!</v>
      </c>
      <c r="E10" s="99">
        <f>E8/E7</f>
        <v>1</v>
      </c>
      <c r="F10" s="99">
        <f t="shared" ref="F10:K10" si="3">F8/F7</f>
        <v>1.01125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618</v>
      </c>
      <c r="C11" s="20">
        <f t="shared" si="0"/>
        <v>905</v>
      </c>
      <c r="D11" s="13">
        <f t="shared" si="1"/>
        <v>1.464401294498382</v>
      </c>
      <c r="E11" s="22">
        <v>115</v>
      </c>
      <c r="F11" s="22">
        <v>225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1508</v>
      </c>
      <c r="C12" s="20">
        <f t="shared" si="0"/>
        <v>1747</v>
      </c>
      <c r="D12" s="13">
        <f t="shared" si="1"/>
        <v>1.1584880636604775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482</v>
      </c>
      <c r="C13" s="20">
        <f t="shared" ref="C13:C14" si="5">SUM(E13:AD13)</f>
        <v>679</v>
      </c>
      <c r="D13" s="13">
        <f t="shared" si="1"/>
        <v>1.4087136929460582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9</v>
      </c>
      <c r="C15" s="17">
        <f t="shared" ref="C15:C21" si="6">SUM(E15:AD15)</f>
        <v>8.5</v>
      </c>
      <c r="D15" s="13">
        <f t="shared" si="1"/>
        <v>0.94444444444444442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0</v>
      </c>
      <c r="D16" s="13"/>
      <c r="E16" s="22"/>
      <c r="F16" s="22"/>
      <c r="G16" s="22"/>
      <c r="H16" s="22"/>
      <c r="I16" s="22"/>
      <c r="J16" s="22"/>
      <c r="K16" s="22"/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353</v>
      </c>
      <c r="C17" s="20">
        <f t="shared" si="6"/>
        <v>38</v>
      </c>
      <c r="D17" s="13">
        <f t="shared" si="1"/>
        <v>0.10764872521246459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0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20</v>
      </c>
      <c r="C19" s="20">
        <f t="shared" si="7"/>
        <v>200</v>
      </c>
      <c r="D19" s="13">
        <f t="shared" si="8"/>
        <v>10</v>
      </c>
      <c r="E19" s="22">
        <v>200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820</v>
      </c>
      <c r="C20" s="20">
        <f t="shared" si="7"/>
        <v>1340</v>
      </c>
      <c r="D20" s="13"/>
      <c r="E20" s="22">
        <v>700</v>
      </c>
      <c r="F20" s="22">
        <v>245</v>
      </c>
      <c r="G20" s="22">
        <v>200</v>
      </c>
      <c r="H20" s="22">
        <v>170</v>
      </c>
      <c r="I20" s="22"/>
      <c r="J20" s="22"/>
      <c r="K20" s="22"/>
      <c r="L20" s="22"/>
      <c r="M20" s="22">
        <v>10</v>
      </c>
      <c r="N20" s="22">
        <v>15</v>
      </c>
      <c r="O20" s="22"/>
      <c r="P20" s="22"/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/>
      <c r="C21" s="20">
        <f t="shared" si="6"/>
        <v>1340</v>
      </c>
      <c r="D21" s="13" t="e">
        <f t="shared" si="1"/>
        <v>#DIV/0!</v>
      </c>
      <c r="E21" s="22">
        <v>700</v>
      </c>
      <c r="F21" s="22">
        <v>245</v>
      </c>
      <c r="G21" s="22">
        <v>200</v>
      </c>
      <c r="H21" s="22">
        <v>170</v>
      </c>
      <c r="I21" s="22"/>
      <c r="J21" s="22"/>
      <c r="K21" s="22"/>
      <c r="L21" s="22"/>
      <c r="M21" s="22">
        <v>10</v>
      </c>
      <c r="N21" s="22">
        <v>15</v>
      </c>
      <c r="O21" s="22"/>
      <c r="P21" s="22"/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2" customFormat="1" ht="30" hidden="1" customHeight="1" x14ac:dyDescent="0.25">
      <c r="A22" s="10" t="s">
        <v>120</v>
      </c>
      <c r="B22" s="20">
        <v>214447</v>
      </c>
      <c r="C22" s="20">
        <f>SUM(E22:AD22)</f>
        <v>185988.6</v>
      </c>
      <c r="D22" s="13"/>
      <c r="E22" s="9">
        <v>8532</v>
      </c>
      <c r="F22" s="9">
        <v>6006</v>
      </c>
      <c r="G22" s="9">
        <v>13990</v>
      </c>
      <c r="H22" s="9">
        <v>11277.6</v>
      </c>
      <c r="I22" s="91">
        <v>5725</v>
      </c>
      <c r="J22" s="9">
        <v>11939</v>
      </c>
      <c r="K22" s="9">
        <v>8497</v>
      </c>
      <c r="L22" s="9">
        <v>10048</v>
      </c>
      <c r="M22" s="9">
        <v>10249</v>
      </c>
      <c r="N22" s="9">
        <v>3000</v>
      </c>
      <c r="O22" s="9">
        <v>6210</v>
      </c>
      <c r="P22" s="9">
        <v>7930</v>
      </c>
      <c r="Q22" s="9"/>
      <c r="R22" s="9"/>
      <c r="S22" s="9">
        <v>9997</v>
      </c>
      <c r="T22" s="9">
        <v>10907</v>
      </c>
      <c r="U22" s="91">
        <v>12107</v>
      </c>
      <c r="V22" s="9">
        <v>9823</v>
      </c>
      <c r="W22" s="9">
        <v>7715</v>
      </c>
      <c r="X22" s="9">
        <v>2158</v>
      </c>
      <c r="Y22" s="91">
        <v>6364</v>
      </c>
      <c r="Z22" s="91"/>
      <c r="AA22" s="9">
        <v>13864</v>
      </c>
      <c r="AB22" s="9"/>
      <c r="AC22" s="9"/>
      <c r="AD22" s="9">
        <v>9650</v>
      </c>
      <c r="AE22" s="18"/>
    </row>
    <row r="23" spans="1:31" s="2" customFormat="1" ht="30" hidden="1" customHeight="1" x14ac:dyDescent="0.25">
      <c r="A23" s="27" t="s">
        <v>118</v>
      </c>
      <c r="B23" s="20">
        <v>94</v>
      </c>
      <c r="C23" s="20">
        <f>SUM(E23:AD23)</f>
        <v>0</v>
      </c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8"/>
    </row>
    <row r="24" spans="1:31" s="2" customFormat="1" ht="30" hidden="1" customHeight="1" x14ac:dyDescent="0.25">
      <c r="A24" s="15" t="s">
        <v>147</v>
      </c>
      <c r="B24" s="20"/>
      <c r="C24" s="20">
        <f>SUM(E24:AD24)</f>
        <v>6024</v>
      </c>
      <c r="D24" s="13"/>
      <c r="E24" s="9"/>
      <c r="F24" s="9">
        <v>720</v>
      </c>
      <c r="G24" s="9"/>
      <c r="H24" s="9"/>
      <c r="I24" s="9"/>
      <c r="J24" s="9"/>
      <c r="K24" s="9">
        <v>525</v>
      </c>
      <c r="L24" s="9">
        <v>568</v>
      </c>
      <c r="M24" s="9"/>
      <c r="N24" s="9">
        <v>20</v>
      </c>
      <c r="O24" s="9"/>
      <c r="P24" s="9"/>
      <c r="Q24" s="9"/>
      <c r="R24" s="9"/>
      <c r="S24" s="9">
        <v>747</v>
      </c>
      <c r="T24" s="9"/>
      <c r="U24" s="9"/>
      <c r="V24" s="9"/>
      <c r="W24" s="9">
        <v>250</v>
      </c>
      <c r="X24" s="9">
        <v>612</v>
      </c>
      <c r="Y24" s="9"/>
      <c r="Z24" s="9"/>
      <c r="AA24" s="9">
        <v>2392</v>
      </c>
      <c r="AB24" s="9"/>
      <c r="AC24" s="9"/>
      <c r="AD24" s="9">
        <v>190</v>
      </c>
      <c r="AE24" s="18"/>
    </row>
    <row r="25" spans="1:31" s="2" customFormat="1" ht="30" hidden="1" customHeight="1" x14ac:dyDescent="0.25">
      <c r="A25" s="16" t="s">
        <v>5</v>
      </c>
      <c r="B25" s="28">
        <f>B23/B22</f>
        <v>4.3833674520977209E-4</v>
      </c>
      <c r="C25" s="28">
        <f>C23/C22</f>
        <v>0</v>
      </c>
      <c r="D25" s="13"/>
      <c r="E25" s="30">
        <f>E23/E22</f>
        <v>0</v>
      </c>
      <c r="F25" s="30">
        <f t="shared" ref="F25:AD25" si="9">F23/F22</f>
        <v>0</v>
      </c>
      <c r="G25" s="30">
        <f t="shared" si="9"/>
        <v>0</v>
      </c>
      <c r="H25" s="30">
        <f t="shared" si="9"/>
        <v>0</v>
      </c>
      <c r="I25" s="30">
        <f t="shared" si="9"/>
        <v>0</v>
      </c>
      <c r="J25" s="30">
        <f t="shared" si="9"/>
        <v>0</v>
      </c>
      <c r="K25" s="30">
        <f t="shared" si="9"/>
        <v>0</v>
      </c>
      <c r="L25" s="30">
        <f t="shared" si="9"/>
        <v>0</v>
      </c>
      <c r="M25" s="30">
        <f t="shared" si="9"/>
        <v>0</v>
      </c>
      <c r="N25" s="30">
        <f t="shared" si="9"/>
        <v>0</v>
      </c>
      <c r="O25" s="30">
        <f t="shared" si="9"/>
        <v>0</v>
      </c>
      <c r="P25" s="30">
        <f t="shared" si="9"/>
        <v>0</v>
      </c>
      <c r="Q25" s="30"/>
      <c r="R25" s="30"/>
      <c r="S25" s="30">
        <f t="shared" si="9"/>
        <v>0</v>
      </c>
      <c r="T25" s="30">
        <f t="shared" si="9"/>
        <v>0</v>
      </c>
      <c r="U25" s="30">
        <f t="shared" si="9"/>
        <v>0</v>
      </c>
      <c r="V25" s="30">
        <f t="shared" si="9"/>
        <v>0</v>
      </c>
      <c r="W25" s="30">
        <f t="shared" si="9"/>
        <v>0</v>
      </c>
      <c r="X25" s="30">
        <f t="shared" si="9"/>
        <v>0</v>
      </c>
      <c r="Y25" s="30"/>
      <c r="Z25" s="30"/>
      <c r="AA25" s="30">
        <f t="shared" si="9"/>
        <v>0</v>
      </c>
      <c r="AB25" s="30"/>
      <c r="AC25" s="30"/>
      <c r="AD25" s="30">
        <f t="shared" si="9"/>
        <v>0</v>
      </c>
      <c r="AE25" s="19"/>
    </row>
    <row r="26" spans="1:31" s="2" customFormat="1" ht="30" hidden="1" customHeight="1" x14ac:dyDescent="0.25">
      <c r="A26" s="16" t="s">
        <v>119</v>
      </c>
      <c r="B26" s="20">
        <v>60</v>
      </c>
      <c r="C26" s="20">
        <f>SUM(E26:AD26)</f>
        <v>0</v>
      </c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19"/>
    </row>
    <row r="27" spans="1:31" s="2" customFormat="1" ht="30" hidden="1" customHeight="1" x14ac:dyDescent="0.25">
      <c r="A27" s="16" t="s">
        <v>6</v>
      </c>
      <c r="B27" s="20">
        <v>30</v>
      </c>
      <c r="C27" s="20">
        <f>SUM(E27:AD27)</f>
        <v>0</v>
      </c>
      <c r="D27" s="1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9"/>
    </row>
    <row r="28" spans="1:31" s="2" customFormat="1" ht="30" hidden="1" customHeight="1" x14ac:dyDescent="0.25">
      <c r="A28" s="16" t="s">
        <v>7</v>
      </c>
      <c r="B28" s="20"/>
      <c r="C28" s="20">
        <f>SUM(E28:AD28)</f>
        <v>0</v>
      </c>
      <c r="D28" s="1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9"/>
    </row>
    <row r="29" spans="1:31" s="2" customFormat="1" ht="30" hidden="1" customHeight="1" x14ac:dyDescent="0.25">
      <c r="A29" s="16" t="s">
        <v>8</v>
      </c>
      <c r="B29" s="20"/>
      <c r="C29" s="20">
        <f>SUM(E29:AD29)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9"/>
    </row>
    <row r="30" spans="1:31" s="2" customFormat="1" ht="30" hidden="1" customHeight="1" x14ac:dyDescent="0.25">
      <c r="A30" s="16" t="s">
        <v>9</v>
      </c>
      <c r="B30" s="20"/>
      <c r="C30" s="20">
        <f>SUM(E30:AD30)</f>
        <v>1762</v>
      </c>
      <c r="D30" s="13"/>
      <c r="E30" s="22">
        <v>15</v>
      </c>
      <c r="F30" s="22"/>
      <c r="G30" s="22">
        <v>205</v>
      </c>
      <c r="H30" s="22">
        <v>73</v>
      </c>
      <c r="I30" s="22">
        <v>55</v>
      </c>
      <c r="J30" s="22">
        <v>220</v>
      </c>
      <c r="K30" s="22">
        <v>40</v>
      </c>
      <c r="L30" s="22">
        <v>97</v>
      </c>
      <c r="M30" s="22"/>
      <c r="N30" s="22"/>
      <c r="O30" s="22"/>
      <c r="P30" s="22">
        <v>85</v>
      </c>
      <c r="Q30" s="22"/>
      <c r="R30" s="22"/>
      <c r="S30" s="22">
        <v>200</v>
      </c>
      <c r="T30" s="22"/>
      <c r="U30" s="22">
        <v>12</v>
      </c>
      <c r="V30" s="22">
        <v>100</v>
      </c>
      <c r="W30" s="22">
        <v>30</v>
      </c>
      <c r="X30" s="22"/>
      <c r="Y30" s="22"/>
      <c r="Z30" s="22"/>
      <c r="AA30" s="22">
        <v>630</v>
      </c>
      <c r="AB30" s="22"/>
      <c r="AC30" s="22"/>
      <c r="AD30" s="22"/>
      <c r="AE30" s="19"/>
    </row>
    <row r="31" spans="1:31" s="2" customFormat="1" ht="30" hidden="1" customHeight="1" x14ac:dyDescent="0.25">
      <c r="A31" s="15" t="s">
        <v>10</v>
      </c>
      <c r="B31" s="20"/>
      <c r="C31" s="20">
        <f t="shared" ref="C31:C42" si="10">SUM(E31:AD31)</f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19"/>
    </row>
    <row r="32" spans="1:31" s="2" customFormat="1" ht="30" hidden="1" customHeight="1" outlineLevel="1" x14ac:dyDescent="0.25">
      <c r="A32" s="15" t="s">
        <v>121</v>
      </c>
      <c r="B32" s="20"/>
      <c r="C32" s="20">
        <f t="shared" si="10"/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9"/>
    </row>
    <row r="33" spans="1:31" s="2" customFormat="1" ht="30" hidden="1" customHeight="1" outlineLevel="1" x14ac:dyDescent="0.25">
      <c r="A33" s="15" t="s">
        <v>122</v>
      </c>
      <c r="B33" s="20"/>
      <c r="C33" s="20">
        <f t="shared" si="10"/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0" t="s">
        <v>11</v>
      </c>
      <c r="B34" s="20"/>
      <c r="C34" s="20">
        <f t="shared" si="10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8"/>
    </row>
    <row r="35" spans="1:31" s="2" customFormat="1" ht="30" hidden="1" customHeight="1" x14ac:dyDescent="0.25">
      <c r="A35" s="27" t="s">
        <v>12</v>
      </c>
      <c r="B35" s="20"/>
      <c r="C35" s="20">
        <f t="shared" si="10"/>
        <v>158</v>
      </c>
      <c r="D35" s="13"/>
      <c r="E35" s="29"/>
      <c r="F35" s="29"/>
      <c r="G35" s="29">
        <v>96</v>
      </c>
      <c r="H35" s="29">
        <v>13</v>
      </c>
      <c r="I35" s="29"/>
      <c r="J35" s="29"/>
      <c r="K35" s="29">
        <v>2</v>
      </c>
      <c r="L35" s="29">
        <v>43</v>
      </c>
      <c r="M35" s="29"/>
      <c r="N35" s="29">
        <v>1</v>
      </c>
      <c r="O35" s="29"/>
      <c r="P35" s="29"/>
      <c r="Q35" s="29"/>
      <c r="R35" s="29"/>
      <c r="S35" s="29"/>
      <c r="T35" s="29"/>
      <c r="U35" s="29"/>
      <c r="V35" s="29"/>
      <c r="W35" s="29">
        <v>3</v>
      </c>
      <c r="X35" s="29"/>
      <c r="Y35" s="29"/>
      <c r="Z35" s="29"/>
      <c r="AA35" s="29"/>
      <c r="AB35" s="29"/>
      <c r="AC35" s="29"/>
      <c r="AD35" s="29"/>
      <c r="AE35" s="18"/>
    </row>
    <row r="36" spans="1:31" s="2" customFormat="1" ht="30" hidden="1" customHeight="1" x14ac:dyDescent="0.25">
      <c r="A36" s="16" t="s">
        <v>5</v>
      </c>
      <c r="B36" s="28" t="e">
        <f>B35/B34</f>
        <v>#DIV/0!</v>
      </c>
      <c r="C36" s="20" t="e">
        <f t="shared" si="10"/>
        <v>#DIV/0!</v>
      </c>
      <c r="D36" s="13"/>
      <c r="E36" s="30" t="e">
        <f t="shared" ref="E36:AD36" si="11">E35/E34</f>
        <v>#DIV/0!</v>
      </c>
      <c r="F36" s="30" t="e">
        <f t="shared" si="11"/>
        <v>#DIV/0!</v>
      </c>
      <c r="G36" s="30" t="e">
        <f t="shared" si="11"/>
        <v>#DIV/0!</v>
      </c>
      <c r="H36" s="30" t="e">
        <f t="shared" si="11"/>
        <v>#DIV/0!</v>
      </c>
      <c r="I36" s="30" t="e">
        <f t="shared" si="11"/>
        <v>#DIV/0!</v>
      </c>
      <c r="J36" s="30" t="e">
        <f t="shared" si="11"/>
        <v>#DIV/0!</v>
      </c>
      <c r="K36" s="30" t="e">
        <f t="shared" si="11"/>
        <v>#DIV/0!</v>
      </c>
      <c r="L36" s="30" t="e">
        <f t="shared" si="11"/>
        <v>#DIV/0!</v>
      </c>
      <c r="M36" s="30" t="e">
        <f t="shared" si="11"/>
        <v>#DIV/0!</v>
      </c>
      <c r="N36" s="30" t="e">
        <f t="shared" si="11"/>
        <v>#DIV/0!</v>
      </c>
      <c r="O36" s="30" t="e">
        <f t="shared" si="11"/>
        <v>#DIV/0!</v>
      </c>
      <c r="P36" s="30" t="e">
        <f t="shared" si="11"/>
        <v>#DIV/0!</v>
      </c>
      <c r="Q36" s="30"/>
      <c r="R36" s="30"/>
      <c r="S36" s="30" t="e">
        <f t="shared" si="11"/>
        <v>#DIV/0!</v>
      </c>
      <c r="T36" s="30" t="e">
        <f t="shared" si="11"/>
        <v>#DIV/0!</v>
      </c>
      <c r="U36" s="30" t="e">
        <f t="shared" si="11"/>
        <v>#DIV/0!</v>
      </c>
      <c r="V36" s="30" t="e">
        <f t="shared" si="11"/>
        <v>#DIV/0!</v>
      </c>
      <c r="W36" s="30" t="e">
        <f t="shared" si="11"/>
        <v>#DIV/0!</v>
      </c>
      <c r="X36" s="30" t="e">
        <f t="shared" si="11"/>
        <v>#DIV/0!</v>
      </c>
      <c r="Y36" s="30" t="e">
        <f t="shared" si="11"/>
        <v>#DIV/0!</v>
      </c>
      <c r="Z36" s="30"/>
      <c r="AA36" s="30" t="e">
        <f t="shared" si="11"/>
        <v>#DIV/0!</v>
      </c>
      <c r="AB36" s="30"/>
      <c r="AC36" s="30"/>
      <c r="AD36" s="30" t="e">
        <f t="shared" si="11"/>
        <v>#DIV/0!</v>
      </c>
      <c r="AE36" s="19"/>
    </row>
    <row r="37" spans="1:31" s="2" customFormat="1" ht="30" hidden="1" customHeight="1" outlineLevel="1" x14ac:dyDescent="0.25">
      <c r="A37" s="15" t="s">
        <v>13</v>
      </c>
      <c r="B37" s="20"/>
      <c r="C37" s="20">
        <f t="shared" si="10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9"/>
    </row>
    <row r="38" spans="1:31" s="2" customFormat="1" ht="30" hidden="1" customHeight="1" x14ac:dyDescent="0.25">
      <c r="A38" s="10" t="s">
        <v>113</v>
      </c>
      <c r="B38" s="20"/>
      <c r="C38" s="20">
        <f t="shared" si="10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8"/>
    </row>
    <row r="39" spans="1:31" s="2" customFormat="1" ht="26.45" hidden="1" customHeight="1" x14ac:dyDescent="0.25">
      <c r="A39" s="27" t="s">
        <v>114</v>
      </c>
      <c r="B39" s="23"/>
      <c r="C39" s="23">
        <f t="shared" si="10"/>
        <v>140.5</v>
      </c>
      <c r="D39" s="8"/>
      <c r="E39" s="22">
        <v>8</v>
      </c>
      <c r="F39" s="22"/>
      <c r="G39" s="22"/>
      <c r="H39" s="22"/>
      <c r="I39" s="22"/>
      <c r="J39" s="22"/>
      <c r="K39" s="22">
        <v>13.5</v>
      </c>
      <c r="L39" s="22">
        <v>55</v>
      </c>
      <c r="M39" s="22"/>
      <c r="N39" s="49"/>
      <c r="O39" s="22"/>
      <c r="P39" s="22"/>
      <c r="Q39" s="22"/>
      <c r="R39" s="22"/>
      <c r="S39" s="22"/>
      <c r="T39" s="22"/>
      <c r="U39" s="22"/>
      <c r="V39" s="22">
        <v>12</v>
      </c>
      <c r="W39" s="22"/>
      <c r="X39" s="22"/>
      <c r="Y39" s="22"/>
      <c r="Z39" s="22"/>
      <c r="AA39" s="22">
        <v>52</v>
      </c>
      <c r="AB39" s="22"/>
      <c r="AC39" s="22"/>
      <c r="AD39" s="22"/>
      <c r="AE39" s="18"/>
    </row>
    <row r="40" spans="1:31" s="2" customFormat="1" ht="30" hidden="1" customHeight="1" x14ac:dyDescent="0.25">
      <c r="A40" s="12" t="s">
        <v>148</v>
      </c>
      <c r="B40" s="23"/>
      <c r="C40" s="23">
        <f t="shared" si="10"/>
        <v>0</v>
      </c>
      <c r="D40" s="8"/>
      <c r="E40" s="22"/>
      <c r="F40" s="22"/>
      <c r="G40" s="22"/>
      <c r="H40" s="49"/>
      <c r="I40" s="22"/>
      <c r="J40" s="22"/>
      <c r="K40" s="22"/>
      <c r="L40" s="22"/>
      <c r="M40" s="49"/>
      <c r="N40" s="4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8"/>
    </row>
    <row r="41" spans="1:31" s="2" customFormat="1" ht="30" hidden="1" customHeight="1" x14ac:dyDescent="0.25">
      <c r="A41" s="12" t="s">
        <v>5</v>
      </c>
      <c r="B41" s="28"/>
      <c r="C41" s="23">
        <f t="shared" si="10"/>
        <v>0</v>
      </c>
      <c r="D41" s="8" t="e">
        <f t="shared" ref="D41:D71" si="12">C41/B41</f>
        <v>#DIV/0!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19"/>
    </row>
    <row r="42" spans="1:31" s="2" customFormat="1" ht="30" hidden="1" customHeight="1" x14ac:dyDescent="0.25">
      <c r="A42" s="16" t="s">
        <v>14</v>
      </c>
      <c r="B42" s="20"/>
      <c r="C42" s="23">
        <f t="shared" si="10"/>
        <v>255</v>
      </c>
      <c r="D42" s="13"/>
      <c r="E42" s="29"/>
      <c r="F42" s="29"/>
      <c r="G42" s="29">
        <v>170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>
        <v>85</v>
      </c>
      <c r="X42" s="29"/>
      <c r="Y42" s="29"/>
      <c r="Z42" s="29"/>
      <c r="AA42" s="29"/>
      <c r="AB42" s="29"/>
      <c r="AC42" s="29"/>
      <c r="AD42" s="29"/>
      <c r="AE42" s="18"/>
    </row>
    <row r="43" spans="1:31" s="2" customFormat="1" ht="30" hidden="1" customHeight="1" outlineLevel="1" x14ac:dyDescent="0.25">
      <c r="A43" s="15" t="s">
        <v>15</v>
      </c>
      <c r="B43" s="20"/>
      <c r="C43" s="20">
        <f t="shared" ref="C43:C56" si="13">SUM(E43:AD43)</f>
        <v>0</v>
      </c>
      <c r="D43" s="13" t="e">
        <f t="shared" si="12"/>
        <v>#DIV/0!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9"/>
    </row>
    <row r="44" spans="1:31" s="2" customFormat="1" ht="30" hidden="1" customHeight="1" outlineLevel="1" x14ac:dyDescent="0.25">
      <c r="A44" s="15" t="s">
        <v>16</v>
      </c>
      <c r="B44" s="20"/>
      <c r="C44" s="20">
        <f t="shared" si="13"/>
        <v>0</v>
      </c>
      <c r="D44" s="13" t="e">
        <f t="shared" si="12"/>
        <v>#DIV/0!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x14ac:dyDescent="0.25">
      <c r="A45" s="16" t="s">
        <v>17</v>
      </c>
      <c r="B45" s="20"/>
      <c r="C45" s="20">
        <f t="shared" si="13"/>
        <v>4011</v>
      </c>
      <c r="D45" s="13"/>
      <c r="E45" s="32">
        <v>2010</v>
      </c>
      <c r="F45" s="32"/>
      <c r="G45" s="32"/>
      <c r="H45" s="32"/>
      <c r="I45" s="32"/>
      <c r="J45" s="32">
        <v>107</v>
      </c>
      <c r="K45" s="32"/>
      <c r="L45" s="32">
        <v>70</v>
      </c>
      <c r="M45" s="32">
        <v>50</v>
      </c>
      <c r="N45" s="32"/>
      <c r="O45" s="32"/>
      <c r="P45" s="32">
        <v>10</v>
      </c>
      <c r="Q45" s="32"/>
      <c r="R45" s="32"/>
      <c r="S45" s="32">
        <v>1135</v>
      </c>
      <c r="T45" s="32"/>
      <c r="U45" s="32"/>
      <c r="V45" s="32">
        <v>250</v>
      </c>
      <c r="W45" s="32"/>
      <c r="X45" s="32"/>
      <c r="Y45" s="32"/>
      <c r="Z45" s="32"/>
      <c r="AA45" s="32">
        <v>329</v>
      </c>
      <c r="AB45" s="32"/>
      <c r="AC45" s="32"/>
      <c r="AD45" s="32">
        <v>50</v>
      </c>
      <c r="AE45" s="19"/>
    </row>
    <row r="46" spans="1:31" s="2" customFormat="1" ht="30" hidden="1" customHeight="1" x14ac:dyDescent="0.25">
      <c r="A46" s="16" t="s">
        <v>18</v>
      </c>
      <c r="B46" s="20"/>
      <c r="C46" s="20">
        <f t="shared" si="13"/>
        <v>2084</v>
      </c>
      <c r="D46" s="13"/>
      <c r="E46" s="32"/>
      <c r="F46" s="32">
        <v>6</v>
      </c>
      <c r="G46" s="32"/>
      <c r="H46" s="32">
        <v>668</v>
      </c>
      <c r="I46" s="32"/>
      <c r="J46" s="32">
        <v>730</v>
      </c>
      <c r="K46" s="32">
        <v>80</v>
      </c>
      <c r="L46" s="32">
        <v>180</v>
      </c>
      <c r="M46" s="32"/>
      <c r="N46" s="32"/>
      <c r="O46" s="32"/>
      <c r="P46" s="32"/>
      <c r="Q46" s="32"/>
      <c r="R46" s="32"/>
      <c r="S46" s="32">
        <v>120</v>
      </c>
      <c r="T46" s="32"/>
      <c r="U46" s="32"/>
      <c r="V46" s="32"/>
      <c r="W46" s="32"/>
      <c r="X46" s="32"/>
      <c r="Y46" s="32"/>
      <c r="Z46" s="32"/>
      <c r="AA46" s="32">
        <v>300</v>
      </c>
      <c r="AB46" s="32"/>
      <c r="AC46" s="32"/>
      <c r="AD46" s="32"/>
      <c r="AE46" s="19"/>
    </row>
    <row r="47" spans="1:31" s="2" customFormat="1" ht="30" hidden="1" customHeight="1" x14ac:dyDescent="0.25">
      <c r="A47" s="16" t="s">
        <v>19</v>
      </c>
      <c r="B47" s="20"/>
      <c r="C47" s="20">
        <f t="shared" si="13"/>
        <v>0</v>
      </c>
      <c r="D47" s="13" t="e">
        <f t="shared" si="12"/>
        <v>#DIV/0!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9"/>
    </row>
    <row r="48" spans="1:31" s="2" customFormat="1" ht="30" hidden="1" customHeight="1" x14ac:dyDescent="0.25">
      <c r="A48" s="16" t="s">
        <v>20</v>
      </c>
      <c r="B48" s="20"/>
      <c r="C48" s="20">
        <f t="shared" si="13"/>
        <v>180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v>180</v>
      </c>
      <c r="X48" s="32"/>
      <c r="Y48" s="32"/>
      <c r="Z48" s="32"/>
      <c r="AA48" s="32"/>
      <c r="AB48" s="32"/>
      <c r="AC48" s="32"/>
      <c r="AD48" s="32"/>
      <c r="AE48" s="19"/>
    </row>
    <row r="49" spans="1:31" s="2" customFormat="1" ht="30" hidden="1" customHeight="1" x14ac:dyDescent="0.25">
      <c r="A49" s="16" t="s">
        <v>21</v>
      </c>
      <c r="B49" s="20"/>
      <c r="C49" s="20">
        <f t="shared" si="13"/>
        <v>3763</v>
      </c>
      <c r="D49" s="13"/>
      <c r="E49" s="32"/>
      <c r="F49" s="32"/>
      <c r="G49" s="32">
        <v>572</v>
      </c>
      <c r="H49" s="32">
        <v>79</v>
      </c>
      <c r="I49" s="32">
        <v>91</v>
      </c>
      <c r="J49" s="32">
        <v>100</v>
      </c>
      <c r="K49" s="32"/>
      <c r="L49" s="32">
        <v>437</v>
      </c>
      <c r="M49" s="32"/>
      <c r="N49" s="32">
        <v>26</v>
      </c>
      <c r="O49" s="32">
        <v>15</v>
      </c>
      <c r="P49" s="32">
        <v>10</v>
      </c>
      <c r="Q49" s="32"/>
      <c r="R49" s="32"/>
      <c r="S49" s="32">
        <v>80</v>
      </c>
      <c r="T49" s="32"/>
      <c r="U49" s="32">
        <v>15</v>
      </c>
      <c r="V49" s="32">
        <v>90</v>
      </c>
      <c r="W49" s="32">
        <v>153</v>
      </c>
      <c r="X49" s="32"/>
      <c r="Y49" s="32">
        <v>296</v>
      </c>
      <c r="Z49" s="32"/>
      <c r="AA49" s="32">
        <v>1699</v>
      </c>
      <c r="AB49" s="32"/>
      <c r="AC49" s="32"/>
      <c r="AD49" s="32">
        <v>100</v>
      </c>
      <c r="AE49" s="19"/>
    </row>
    <row r="50" spans="1:31" s="2" customFormat="1" ht="30" hidden="1" customHeight="1" x14ac:dyDescent="0.25">
      <c r="A50" s="16" t="s">
        <v>22</v>
      </c>
      <c r="B50" s="20"/>
      <c r="C50" s="20">
        <f t="shared" si="13"/>
        <v>0</v>
      </c>
      <c r="D50" s="13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19"/>
    </row>
    <row r="51" spans="1:31" s="2" customFormat="1" ht="30" hidden="1" customHeight="1" x14ac:dyDescent="0.25">
      <c r="A51" s="16" t="s">
        <v>23</v>
      </c>
      <c r="B51" s="20"/>
      <c r="C51" s="20">
        <f t="shared" si="13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9"/>
    </row>
    <row r="52" spans="1:31" s="2" customFormat="1" ht="30" hidden="1" customHeight="1" x14ac:dyDescent="0.25">
      <c r="A52" s="16" t="s">
        <v>24</v>
      </c>
      <c r="B52" s="20"/>
      <c r="C52" s="20">
        <f t="shared" si="13"/>
        <v>70</v>
      </c>
      <c r="D52" s="13"/>
      <c r="E52" s="20"/>
      <c r="F52" s="20"/>
      <c r="G52" s="20"/>
      <c r="H52" s="34"/>
      <c r="I52" s="20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70</v>
      </c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25</v>
      </c>
      <c r="B53" s="20"/>
      <c r="C53" s="20">
        <f t="shared" si="13"/>
        <v>292</v>
      </c>
      <c r="D53" s="13"/>
      <c r="E53" s="32"/>
      <c r="F53" s="32"/>
      <c r="G53" s="32"/>
      <c r="H53" s="32">
        <v>90</v>
      </c>
      <c r="I53" s="32">
        <v>202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26</v>
      </c>
      <c r="B54" s="20"/>
      <c r="C54" s="20">
        <f t="shared" si="13"/>
        <v>0</v>
      </c>
      <c r="D54" s="13" t="e">
        <f t="shared" si="12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27</v>
      </c>
      <c r="B55" s="20"/>
      <c r="C55" s="17">
        <f t="shared" si="13"/>
        <v>20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>
        <v>10</v>
      </c>
      <c r="U55" s="32">
        <v>10</v>
      </c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ht="30" hidden="1" customHeight="1" x14ac:dyDescent="0.25">
      <c r="A56" s="10" t="s">
        <v>28</v>
      </c>
      <c r="B56" s="20"/>
      <c r="C56" s="20">
        <f t="shared" si="13"/>
        <v>0</v>
      </c>
      <c r="D56" s="13" t="e">
        <f t="shared" si="12"/>
        <v>#DIV/0!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1" ht="30" hidden="1" customHeight="1" x14ac:dyDescent="0.25">
      <c r="A57" s="27" t="s">
        <v>29</v>
      </c>
      <c r="B57" s="20"/>
      <c r="C57" s="20">
        <f>SUM(E57:AD57)</f>
        <v>0</v>
      </c>
      <c r="D57" s="13" t="e">
        <f t="shared" si="12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1" ht="30" hidden="1" customHeight="1" x14ac:dyDescent="0.25">
      <c r="A58" s="12" t="s">
        <v>5</v>
      </c>
      <c r="B58" s="28"/>
      <c r="C58" s="20">
        <f>SUM(E58:AD58)</f>
        <v>0</v>
      </c>
      <c r="D58" s="13" t="e">
        <f t="shared" si="12"/>
        <v>#DIV/0!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1" ht="30" hidden="1" customHeight="1" x14ac:dyDescent="0.25">
      <c r="A59" s="12" t="s">
        <v>30</v>
      </c>
      <c r="B59" s="28"/>
      <c r="C59" s="20">
        <f>SUM(E59:AD59)</f>
        <v>0</v>
      </c>
      <c r="D59" s="13" t="e">
        <f t="shared" si="12"/>
        <v>#DIV/0!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1" ht="30" hidden="1" customHeight="1" x14ac:dyDescent="0.25">
      <c r="A60" s="12"/>
      <c r="B60" s="28"/>
      <c r="C60" s="34"/>
      <c r="D60" s="13" t="e">
        <f t="shared" si="12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1" s="4" customFormat="1" ht="30" hidden="1" customHeight="1" x14ac:dyDescent="0.25">
      <c r="A61" s="71" t="s">
        <v>31</v>
      </c>
      <c r="B61" s="35"/>
      <c r="C61" s="35">
        <f>SUM(E61:AD61)</f>
        <v>0</v>
      </c>
      <c r="D61" s="13" t="e">
        <f t="shared" si="12"/>
        <v>#DIV/0!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31" ht="30" hidden="1" customHeight="1" x14ac:dyDescent="0.25">
      <c r="A62" s="12"/>
      <c r="B62" s="28"/>
      <c r="C62" s="34"/>
      <c r="D62" s="13" t="e">
        <f t="shared" si="12"/>
        <v>#DIV/0!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1" ht="7.9" hidden="1" customHeight="1" x14ac:dyDescent="0.25">
      <c r="A63" s="12"/>
      <c r="B63" s="28"/>
      <c r="C63" s="17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1" s="38" customFormat="1" ht="30" hidden="1" customHeight="1" x14ac:dyDescent="0.25">
      <c r="A64" s="12" t="s">
        <v>32</v>
      </c>
      <c r="B64" s="37"/>
      <c r="C64" s="37">
        <f>SUM(E64:AD64)</f>
        <v>-61929</v>
      </c>
      <c r="D64" s="13"/>
      <c r="E64" s="92">
        <f>(E23-E65)</f>
        <v>-2925</v>
      </c>
      <c r="F64" s="92">
        <f t="shared" ref="F64:AD64" si="14">(F23-F65)</f>
        <v>-2253</v>
      </c>
      <c r="G64" s="92">
        <f t="shared" si="14"/>
        <v>-8550</v>
      </c>
      <c r="H64" s="92">
        <f t="shared" si="14"/>
        <v>-3688</v>
      </c>
      <c r="I64" s="92">
        <f t="shared" si="14"/>
        <v>-2300</v>
      </c>
      <c r="J64" s="92">
        <f t="shared" si="14"/>
        <v>-3800</v>
      </c>
      <c r="K64" s="92">
        <f t="shared" si="14"/>
        <v>-2592</v>
      </c>
      <c r="L64" s="92">
        <f t="shared" si="14"/>
        <v>-5121</v>
      </c>
      <c r="M64" s="92">
        <f t="shared" si="14"/>
        <v>-2780</v>
      </c>
      <c r="N64" s="92">
        <f t="shared" si="14"/>
        <v>-1095</v>
      </c>
      <c r="O64" s="92">
        <f t="shared" si="14"/>
        <v>-660</v>
      </c>
      <c r="P64" s="92">
        <f t="shared" si="14"/>
        <v>-708</v>
      </c>
      <c r="Q64" s="92"/>
      <c r="R64" s="92"/>
      <c r="S64" s="92">
        <f t="shared" si="14"/>
        <v>-3875</v>
      </c>
      <c r="T64" s="92">
        <f t="shared" si="14"/>
        <v>-2330</v>
      </c>
      <c r="U64" s="92">
        <f t="shared" si="14"/>
        <v>-3205</v>
      </c>
      <c r="V64" s="92">
        <f t="shared" si="14"/>
        <v>-1074</v>
      </c>
      <c r="W64" s="92">
        <f t="shared" si="14"/>
        <v>-2210</v>
      </c>
      <c r="X64" s="92">
        <f t="shared" si="14"/>
        <v>-798</v>
      </c>
      <c r="Y64" s="92">
        <f t="shared" si="14"/>
        <v>-1755</v>
      </c>
      <c r="Z64" s="92"/>
      <c r="AA64" s="92">
        <f t="shared" si="14"/>
        <v>-9000</v>
      </c>
      <c r="AB64" s="92"/>
      <c r="AC64" s="92"/>
      <c r="AD64" s="92">
        <f t="shared" si="14"/>
        <v>-1210</v>
      </c>
    </row>
    <row r="65" spans="1:31" ht="30.6" hidden="1" customHeight="1" x14ac:dyDescent="0.25">
      <c r="A65" s="12" t="s">
        <v>33</v>
      </c>
      <c r="B65" s="20"/>
      <c r="C65" s="20">
        <f>SUM(E65:AD65)</f>
        <v>61929</v>
      </c>
      <c r="D65" s="13"/>
      <c r="E65" s="9">
        <v>2925</v>
      </c>
      <c r="F65" s="9">
        <v>2253</v>
      </c>
      <c r="G65" s="9">
        <v>8550</v>
      </c>
      <c r="H65" s="9">
        <v>3688</v>
      </c>
      <c r="I65" s="9">
        <v>2300</v>
      </c>
      <c r="J65" s="9">
        <v>3800</v>
      </c>
      <c r="K65" s="9">
        <v>2592</v>
      </c>
      <c r="L65" s="9">
        <v>5121</v>
      </c>
      <c r="M65" s="9">
        <v>2780</v>
      </c>
      <c r="N65" s="9">
        <v>1095</v>
      </c>
      <c r="O65" s="9">
        <v>660</v>
      </c>
      <c r="P65" s="9">
        <v>708</v>
      </c>
      <c r="Q65" s="9"/>
      <c r="R65" s="9"/>
      <c r="S65" s="9">
        <v>3875</v>
      </c>
      <c r="T65" s="9">
        <v>2330</v>
      </c>
      <c r="U65" s="9">
        <v>3205</v>
      </c>
      <c r="V65" s="9">
        <v>1074</v>
      </c>
      <c r="W65" s="9">
        <v>2210</v>
      </c>
      <c r="X65" s="9">
        <v>798</v>
      </c>
      <c r="Y65" s="9">
        <v>1755</v>
      </c>
      <c r="Z65" s="9"/>
      <c r="AA65" s="9">
        <v>9000</v>
      </c>
      <c r="AB65" s="9"/>
      <c r="AC65" s="9"/>
      <c r="AD65" s="9">
        <v>1210</v>
      </c>
      <c r="AE65" s="18"/>
    </row>
    <row r="66" spans="1:31" ht="30" hidden="1" customHeight="1" x14ac:dyDescent="0.25">
      <c r="A66" s="12"/>
      <c r="B66" s="28"/>
      <c r="C66" s="20"/>
      <c r="D66" s="13" t="e">
        <f t="shared" si="12"/>
        <v>#DIV/0!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1" s="38" customFormat="1" ht="30" hidden="1" customHeight="1" x14ac:dyDescent="0.25">
      <c r="A67" s="12" t="s">
        <v>34</v>
      </c>
      <c r="B67" s="37"/>
      <c r="C67" s="37"/>
      <c r="D67" s="1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1" ht="30" hidden="1" customHeight="1" x14ac:dyDescent="0.25">
      <c r="A68" s="12" t="s">
        <v>35</v>
      </c>
      <c r="B68" s="29"/>
      <c r="C68" s="23">
        <f>SUM(E68:AD68)</f>
        <v>0</v>
      </c>
      <c r="D68" s="13" t="e">
        <f t="shared" si="12"/>
        <v>#DIV/0!</v>
      </c>
      <c r="E68" s="29"/>
      <c r="F68" s="29"/>
      <c r="G68" s="29"/>
      <c r="H68" s="29"/>
      <c r="I68" s="29"/>
      <c r="J68" s="29"/>
      <c r="K68" s="29"/>
      <c r="L68" s="29"/>
      <c r="M68" s="29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1" ht="30" hidden="1" customHeight="1" x14ac:dyDescent="0.25">
      <c r="A69" s="39" t="s">
        <v>36</v>
      </c>
      <c r="B69" s="40"/>
      <c r="C69" s="40"/>
      <c r="D69" s="13" t="e">
        <f t="shared" si="12"/>
        <v>#DIV/0!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1" ht="30" hidden="1" customHeight="1" x14ac:dyDescent="0.25">
      <c r="A70" s="12" t="s">
        <v>37</v>
      </c>
      <c r="B70" s="36"/>
      <c r="C70" s="36"/>
      <c r="D70" s="13" t="e">
        <f t="shared" si="12"/>
        <v>#DIV/0!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1" ht="30" hidden="1" customHeight="1" x14ac:dyDescent="0.25">
      <c r="A71" s="12" t="s">
        <v>38</v>
      </c>
      <c r="B71" s="24"/>
      <c r="C71" s="24" t="e">
        <f>C70/C69</f>
        <v>#DIV/0!</v>
      </c>
      <c r="D71" s="13" t="e">
        <f t="shared" si="12"/>
        <v>#DIV/0!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1" ht="30" hidden="1" customHeight="1" x14ac:dyDescent="0.25">
      <c r="A72" s="39" t="s">
        <v>130</v>
      </c>
      <c r="B72" s="75"/>
      <c r="C72" s="75"/>
      <c r="D72" s="42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</row>
    <row r="73" spans="1:31" s="11" customFormat="1" ht="30" hidden="1" customHeight="1" outlineLevel="1" x14ac:dyDescent="0.2">
      <c r="A73" s="43" t="s">
        <v>39</v>
      </c>
      <c r="B73" s="20"/>
      <c r="C73" s="23"/>
      <c r="D73" s="13" t="e">
        <f t="shared" ref="D73:D110" si="15"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1" s="11" customFormat="1" ht="30" hidden="1" customHeight="1" outlineLevel="1" x14ac:dyDescent="0.2">
      <c r="A74" s="43" t="s">
        <v>44</v>
      </c>
      <c r="B74" s="34"/>
      <c r="C74" s="22"/>
      <c r="D74" s="1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1" s="11" customFormat="1" ht="30" hidden="1" customHeight="1" outlineLevel="1" x14ac:dyDescent="0.2">
      <c r="A75" s="43" t="s">
        <v>106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1" s="11" customFormat="1" ht="30" hidden="1" customHeight="1" outlineLevel="1" x14ac:dyDescent="0.2">
      <c r="A76" s="43" t="s">
        <v>107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1" s="45" customFormat="1" ht="34.9" hidden="1" customHeight="1" outlineLevel="1" x14ac:dyDescent="0.2">
      <c r="A77" s="12" t="s">
        <v>40</v>
      </c>
      <c r="B77" s="34"/>
      <c r="C77" s="22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1" s="45" customFormat="1" ht="33" hidden="1" customHeight="1" outlineLevel="1" x14ac:dyDescent="0.2">
      <c r="A78" s="12" t="s">
        <v>41</v>
      </c>
      <c r="B78" s="34"/>
      <c r="C78" s="22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11" customFormat="1" ht="34.15" hidden="1" customHeight="1" outlineLevel="1" x14ac:dyDescent="0.2">
      <c r="A79" s="10" t="s">
        <v>42</v>
      </c>
      <c r="B79" s="23"/>
      <c r="C79" s="23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0" hidden="1" customHeight="1" x14ac:dyDescent="0.2">
      <c r="A80" s="27" t="s">
        <v>43</v>
      </c>
      <c r="B80" s="20"/>
      <c r="C80" s="23"/>
      <c r="D80" s="13" t="e">
        <f t="shared" si="15"/>
        <v>#DIV/0!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94"/>
      <c r="R80" s="94"/>
      <c r="S80" s="34"/>
      <c r="T80" s="34"/>
      <c r="U80" s="34"/>
      <c r="V80" s="34"/>
      <c r="W80" s="34"/>
      <c r="X80" s="34"/>
      <c r="Y80" s="34"/>
      <c r="Z80" s="94"/>
      <c r="AA80" s="34"/>
      <c r="AB80" s="94"/>
      <c r="AC80" s="94"/>
      <c r="AD80" s="34"/>
    </row>
    <row r="81" spans="1:30" s="11" customFormat="1" ht="30" hidden="1" customHeight="1" x14ac:dyDescent="0.2">
      <c r="A81" s="12" t="s">
        <v>136</v>
      </c>
      <c r="B81" s="24" t="e">
        <f>B80/B79</f>
        <v>#DIV/0!</v>
      </c>
      <c r="C81" s="24" t="e">
        <f>C80/C79</f>
        <v>#DIV/0!</v>
      </c>
      <c r="D81" s="13"/>
      <c r="E81" s="24" t="e">
        <f>E80/E79</f>
        <v>#DIV/0!</v>
      </c>
      <c r="F81" s="24" t="e">
        <f>F80/F79</f>
        <v>#DIV/0!</v>
      </c>
      <c r="G81" s="24" t="e">
        <f t="shared" ref="G81:AD81" si="16">G80/G79</f>
        <v>#DIV/0!</v>
      </c>
      <c r="H81" s="24" t="e">
        <f t="shared" si="16"/>
        <v>#DIV/0!</v>
      </c>
      <c r="I81" s="24" t="e">
        <f t="shared" si="16"/>
        <v>#DIV/0!</v>
      </c>
      <c r="J81" s="24" t="e">
        <f t="shared" si="16"/>
        <v>#DIV/0!</v>
      </c>
      <c r="K81" s="24" t="e">
        <f t="shared" si="16"/>
        <v>#DIV/0!</v>
      </c>
      <c r="L81" s="24" t="e">
        <f t="shared" si="16"/>
        <v>#DIV/0!</v>
      </c>
      <c r="M81" s="24" t="e">
        <f t="shared" si="16"/>
        <v>#DIV/0!</v>
      </c>
      <c r="N81" s="24" t="e">
        <f t="shared" si="16"/>
        <v>#DIV/0!</v>
      </c>
      <c r="O81" s="24" t="e">
        <f t="shared" si="16"/>
        <v>#DIV/0!</v>
      </c>
      <c r="P81" s="24" t="e">
        <f t="shared" si="16"/>
        <v>#DIV/0!</v>
      </c>
      <c r="Q81" s="24"/>
      <c r="R81" s="24"/>
      <c r="S81" s="24" t="e">
        <f t="shared" si="16"/>
        <v>#DIV/0!</v>
      </c>
      <c r="T81" s="24" t="e">
        <f t="shared" si="16"/>
        <v>#DIV/0!</v>
      </c>
      <c r="U81" s="24" t="e">
        <f t="shared" si="16"/>
        <v>#DIV/0!</v>
      </c>
      <c r="V81" s="24" t="e">
        <f t="shared" si="16"/>
        <v>#DIV/0!</v>
      </c>
      <c r="W81" s="24" t="e">
        <f t="shared" si="16"/>
        <v>#DIV/0!</v>
      </c>
      <c r="X81" s="24" t="e">
        <f t="shared" si="16"/>
        <v>#DIV/0!</v>
      </c>
      <c r="Y81" s="24" t="e">
        <f t="shared" si="16"/>
        <v>#DIV/0!</v>
      </c>
      <c r="Z81" s="24"/>
      <c r="AA81" s="24" t="e">
        <f t="shared" si="16"/>
        <v>#DIV/0!</v>
      </c>
      <c r="AB81" s="24"/>
      <c r="AC81" s="24"/>
      <c r="AD81" s="24" t="e">
        <f t="shared" si="16"/>
        <v>#DIV/0!</v>
      </c>
    </row>
    <row r="82" spans="1:30" s="88" customFormat="1" ht="31.9" hidden="1" customHeight="1" x14ac:dyDescent="0.2">
      <c r="A82" s="86" t="s">
        <v>48</v>
      </c>
      <c r="B82" s="89">
        <f>B79-B80</f>
        <v>0</v>
      </c>
      <c r="C82" s="89">
        <f>C79-C80</f>
        <v>0</v>
      </c>
      <c r="D82" s="89"/>
      <c r="E82" s="89">
        <f t="shared" ref="E82:AD82" si="17">E79-E80</f>
        <v>0</v>
      </c>
      <c r="F82" s="89">
        <f t="shared" si="17"/>
        <v>0</v>
      </c>
      <c r="G82" s="89">
        <f t="shared" si="17"/>
        <v>0</v>
      </c>
      <c r="H82" s="89">
        <f t="shared" si="17"/>
        <v>0</v>
      </c>
      <c r="I82" s="89">
        <f t="shared" si="17"/>
        <v>0</v>
      </c>
      <c r="J82" s="89">
        <f t="shared" si="17"/>
        <v>0</v>
      </c>
      <c r="K82" s="89">
        <f t="shared" si="17"/>
        <v>0</v>
      </c>
      <c r="L82" s="89">
        <f t="shared" si="17"/>
        <v>0</v>
      </c>
      <c r="M82" s="89">
        <f t="shared" si="17"/>
        <v>0</v>
      </c>
      <c r="N82" s="89">
        <f t="shared" si="17"/>
        <v>0</v>
      </c>
      <c r="O82" s="89">
        <f t="shared" si="17"/>
        <v>0</v>
      </c>
      <c r="P82" s="89">
        <f t="shared" si="17"/>
        <v>0</v>
      </c>
      <c r="Q82" s="89"/>
      <c r="R82" s="89"/>
      <c r="S82" s="89">
        <f t="shared" si="17"/>
        <v>0</v>
      </c>
      <c r="T82" s="89">
        <f t="shared" si="17"/>
        <v>0</v>
      </c>
      <c r="U82" s="89">
        <f t="shared" si="17"/>
        <v>0</v>
      </c>
      <c r="V82" s="89">
        <f t="shared" si="17"/>
        <v>0</v>
      </c>
      <c r="W82" s="89">
        <f t="shared" si="17"/>
        <v>0</v>
      </c>
      <c r="X82" s="89">
        <f t="shared" si="17"/>
        <v>0</v>
      </c>
      <c r="Y82" s="89">
        <f t="shared" si="17"/>
        <v>0</v>
      </c>
      <c r="Z82" s="89"/>
      <c r="AA82" s="89">
        <f t="shared" si="17"/>
        <v>0</v>
      </c>
      <c r="AB82" s="89"/>
      <c r="AC82" s="89"/>
      <c r="AD82" s="89">
        <f t="shared" si="17"/>
        <v>0</v>
      </c>
    </row>
    <row r="83" spans="1:30" s="11" customFormat="1" ht="30" hidden="1" customHeight="1" x14ac:dyDescent="0.2">
      <c r="A83" s="10" t="s">
        <v>44</v>
      </c>
      <c r="B83" s="34"/>
      <c r="C83" s="22">
        <f t="shared" ref="C83:C86" si="18">SUM(E83:AD83)</f>
        <v>0</v>
      </c>
      <c r="D83" s="13" t="e">
        <f t="shared" si="15"/>
        <v>#DIV/0!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30" hidden="1" customHeight="1" x14ac:dyDescent="0.2">
      <c r="A84" s="10" t="s">
        <v>45</v>
      </c>
      <c r="B84" s="34"/>
      <c r="C84" s="22">
        <f t="shared" si="18"/>
        <v>0</v>
      </c>
      <c r="D84" s="13" t="e">
        <f t="shared" si="15"/>
        <v>#DIV/0!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10" t="s">
        <v>46</v>
      </c>
      <c r="B85" s="34"/>
      <c r="C85" s="22">
        <f t="shared" si="18"/>
        <v>0</v>
      </c>
      <c r="D85" s="13" t="e">
        <f t="shared" si="15"/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0" hidden="1" customHeight="1" x14ac:dyDescent="0.2">
      <c r="A86" s="10" t="s">
        <v>47</v>
      </c>
      <c r="B86" s="34"/>
      <c r="C86" s="22">
        <f t="shared" si="18"/>
        <v>0</v>
      </c>
      <c r="D86" s="13" t="e">
        <f t="shared" si="15"/>
        <v>#DIV/0!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s="11" customFormat="1" ht="30" hidden="1" customHeight="1" x14ac:dyDescent="0.2">
      <c r="A87" s="27" t="s">
        <v>49</v>
      </c>
      <c r="B87" s="23"/>
      <c r="C87" s="23">
        <f>SUM(E87:AD87)</f>
        <v>0</v>
      </c>
      <c r="D87" s="13" t="e">
        <f t="shared" si="15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94"/>
      <c r="R87" s="94"/>
      <c r="S87" s="34"/>
      <c r="T87" s="34"/>
      <c r="U87" s="34"/>
      <c r="V87" s="34"/>
      <c r="W87" s="34"/>
      <c r="X87" s="34"/>
      <c r="Y87" s="34"/>
      <c r="Z87" s="94"/>
      <c r="AA87" s="34"/>
      <c r="AB87" s="94"/>
      <c r="AC87" s="94"/>
      <c r="AD87" s="34"/>
    </row>
    <row r="88" spans="1:30" s="11" customFormat="1" ht="31.15" hidden="1" customHeight="1" x14ac:dyDescent="0.2">
      <c r="A88" s="12" t="s">
        <v>136</v>
      </c>
      <c r="B88" s="24" t="e">
        <f>B87/B79</f>
        <v>#DIV/0!</v>
      </c>
      <c r="C88" s="24" t="e">
        <f>C87/C79</f>
        <v>#DIV/0!</v>
      </c>
      <c r="D88" s="24"/>
      <c r="E88" s="24" t="e">
        <f t="shared" ref="E88:AD88" si="19">E87/E79</f>
        <v>#DIV/0!</v>
      </c>
      <c r="F88" s="24" t="e">
        <f t="shared" si="19"/>
        <v>#DIV/0!</v>
      </c>
      <c r="G88" s="24" t="e">
        <f t="shared" si="19"/>
        <v>#DIV/0!</v>
      </c>
      <c r="H88" s="24" t="e">
        <f t="shared" si="19"/>
        <v>#DIV/0!</v>
      </c>
      <c r="I88" s="24" t="e">
        <f t="shared" si="19"/>
        <v>#DIV/0!</v>
      </c>
      <c r="J88" s="24" t="e">
        <f t="shared" si="19"/>
        <v>#DIV/0!</v>
      </c>
      <c r="K88" s="24" t="e">
        <f t="shared" si="19"/>
        <v>#DIV/0!</v>
      </c>
      <c r="L88" s="24" t="e">
        <f t="shared" si="19"/>
        <v>#DIV/0!</v>
      </c>
      <c r="M88" s="24" t="e">
        <f t="shared" si="19"/>
        <v>#DIV/0!</v>
      </c>
      <c r="N88" s="24" t="e">
        <f t="shared" si="19"/>
        <v>#DIV/0!</v>
      </c>
      <c r="O88" s="24" t="e">
        <f t="shared" si="19"/>
        <v>#DIV/0!</v>
      </c>
      <c r="P88" s="24" t="e">
        <f t="shared" si="19"/>
        <v>#DIV/0!</v>
      </c>
      <c r="Q88" s="24"/>
      <c r="R88" s="24"/>
      <c r="S88" s="24" t="e">
        <f t="shared" si="19"/>
        <v>#DIV/0!</v>
      </c>
      <c r="T88" s="24" t="e">
        <f t="shared" si="19"/>
        <v>#DIV/0!</v>
      </c>
      <c r="U88" s="24" t="e">
        <f t="shared" si="19"/>
        <v>#DIV/0!</v>
      </c>
      <c r="V88" s="24" t="e">
        <f t="shared" si="19"/>
        <v>#DIV/0!</v>
      </c>
      <c r="W88" s="24" t="e">
        <f t="shared" si="19"/>
        <v>#DIV/0!</v>
      </c>
      <c r="X88" s="24" t="e">
        <f t="shared" si="19"/>
        <v>#DIV/0!</v>
      </c>
      <c r="Y88" s="24" t="e">
        <f t="shared" si="19"/>
        <v>#DIV/0!</v>
      </c>
      <c r="Z88" s="24"/>
      <c r="AA88" s="24" t="e">
        <f t="shared" si="19"/>
        <v>#DIV/0!</v>
      </c>
      <c r="AB88" s="24"/>
      <c r="AC88" s="24"/>
      <c r="AD88" s="24" t="e">
        <f t="shared" si="19"/>
        <v>#DIV/0!</v>
      </c>
    </row>
    <row r="89" spans="1:30" s="11" customFormat="1" ht="30" hidden="1" customHeight="1" x14ac:dyDescent="0.2">
      <c r="A89" s="10" t="s">
        <v>44</v>
      </c>
      <c r="B89" s="34"/>
      <c r="C89" s="22">
        <f t="shared" ref="C89:C99" si="20">SUM(E89:AD89)</f>
        <v>0</v>
      </c>
      <c r="D89" s="13" t="e">
        <f t="shared" si="15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30" hidden="1" customHeight="1" x14ac:dyDescent="0.2">
      <c r="A90" s="10" t="s">
        <v>45</v>
      </c>
      <c r="B90" s="34"/>
      <c r="C90" s="22">
        <f t="shared" si="20"/>
        <v>0</v>
      </c>
      <c r="D90" s="13" t="e">
        <f t="shared" si="15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46</v>
      </c>
      <c r="B91" s="34"/>
      <c r="C91" s="22">
        <f t="shared" si="20"/>
        <v>0</v>
      </c>
      <c r="D91" s="13" t="e">
        <f t="shared" si="15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47</v>
      </c>
      <c r="B92" s="34"/>
      <c r="C92" s="22">
        <f t="shared" si="20"/>
        <v>0</v>
      </c>
      <c r="D92" s="13" t="e">
        <f t="shared" si="15"/>
        <v>#DIV/0!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76"/>
      <c r="W92" s="21"/>
      <c r="X92" s="21"/>
      <c r="Y92" s="21"/>
      <c r="Z92" s="21"/>
      <c r="AA92" s="21"/>
      <c r="AB92" s="21"/>
      <c r="AC92" s="21"/>
      <c r="AD92" s="21"/>
    </row>
    <row r="93" spans="1:30" s="45" customFormat="1" ht="48" hidden="1" customHeight="1" x14ac:dyDescent="0.2">
      <c r="A93" s="12" t="s">
        <v>145</v>
      </c>
      <c r="B93" s="34"/>
      <c r="C93" s="22">
        <v>595200</v>
      </c>
      <c r="D93" s="14" t="e">
        <f t="shared" si="15"/>
        <v>#DIV/0!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94"/>
      <c r="R93" s="94"/>
      <c r="S93" s="34"/>
      <c r="T93" s="34"/>
      <c r="U93" s="34"/>
      <c r="V93" s="34"/>
      <c r="W93" s="34"/>
      <c r="X93" s="34"/>
      <c r="Y93" s="34"/>
      <c r="Z93" s="94"/>
      <c r="AA93" s="34"/>
      <c r="AB93" s="94"/>
      <c r="AC93" s="94"/>
      <c r="AD93" s="34"/>
    </row>
    <row r="94" spans="1:30" s="11" customFormat="1" ht="30" hidden="1" customHeight="1" x14ac:dyDescent="0.2">
      <c r="A94" s="27" t="s">
        <v>146</v>
      </c>
      <c r="B94" s="23"/>
      <c r="C94" s="23">
        <f t="shared" si="20"/>
        <v>0</v>
      </c>
      <c r="D94" s="13" t="e">
        <f t="shared" si="15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27" hidden="1" customHeight="1" x14ac:dyDescent="0.2">
      <c r="A95" s="12" t="s">
        <v>5</v>
      </c>
      <c r="B95" s="25" t="e">
        <f>B94/B93</f>
        <v>#DIV/0!</v>
      </c>
      <c r="C95" s="25">
        <f>C94/C93</f>
        <v>0</v>
      </c>
      <c r="D95" s="8"/>
      <c r="E95" s="25" t="e">
        <f t="shared" ref="E95:AD95" si="21">E94/E93</f>
        <v>#DIV/0!</v>
      </c>
      <c r="F95" s="25" t="e">
        <f t="shared" si="21"/>
        <v>#DIV/0!</v>
      </c>
      <c r="G95" s="25" t="e">
        <f t="shared" si="21"/>
        <v>#DIV/0!</v>
      </c>
      <c r="H95" s="25" t="e">
        <f t="shared" si="21"/>
        <v>#DIV/0!</v>
      </c>
      <c r="I95" s="25" t="e">
        <f t="shared" si="21"/>
        <v>#DIV/0!</v>
      </c>
      <c r="J95" s="25" t="e">
        <f t="shared" si="21"/>
        <v>#DIV/0!</v>
      </c>
      <c r="K95" s="25" t="e">
        <f t="shared" si="21"/>
        <v>#DIV/0!</v>
      </c>
      <c r="L95" s="25" t="e">
        <f t="shared" si="21"/>
        <v>#DIV/0!</v>
      </c>
      <c r="M95" s="25" t="e">
        <f t="shared" si="21"/>
        <v>#DIV/0!</v>
      </c>
      <c r="N95" s="25" t="e">
        <f t="shared" si="21"/>
        <v>#DIV/0!</v>
      </c>
      <c r="O95" s="25" t="e">
        <f t="shared" si="21"/>
        <v>#DIV/0!</v>
      </c>
      <c r="P95" s="25" t="e">
        <f t="shared" si="21"/>
        <v>#DIV/0!</v>
      </c>
      <c r="Q95" s="93"/>
      <c r="R95" s="93"/>
      <c r="S95" s="25" t="e">
        <f t="shared" si="21"/>
        <v>#DIV/0!</v>
      </c>
      <c r="T95" s="25" t="e">
        <f t="shared" si="21"/>
        <v>#DIV/0!</v>
      </c>
      <c r="U95" s="25" t="e">
        <f t="shared" si="21"/>
        <v>#DIV/0!</v>
      </c>
      <c r="V95" s="25" t="e">
        <f t="shared" si="21"/>
        <v>#DIV/0!</v>
      </c>
      <c r="W95" s="25" t="e">
        <f t="shared" si="21"/>
        <v>#DIV/0!</v>
      </c>
      <c r="X95" s="25" t="e">
        <f t="shared" si="21"/>
        <v>#DIV/0!</v>
      </c>
      <c r="Y95" s="25" t="e">
        <f t="shared" si="21"/>
        <v>#DIV/0!</v>
      </c>
      <c r="Z95" s="93"/>
      <c r="AA95" s="25" t="e">
        <f t="shared" si="21"/>
        <v>#DIV/0!</v>
      </c>
      <c r="AB95" s="93"/>
      <c r="AC95" s="93"/>
      <c r="AD95" s="25" t="e">
        <f t="shared" si="21"/>
        <v>#DIV/0!</v>
      </c>
    </row>
    <row r="96" spans="1:30" s="11" customFormat="1" ht="30" hidden="1" customHeight="1" x14ac:dyDescent="0.2">
      <c r="A96" s="10" t="s">
        <v>44</v>
      </c>
      <c r="B96" s="22"/>
      <c r="C96" s="22">
        <f t="shared" si="20"/>
        <v>0</v>
      </c>
      <c r="D96" s="13" t="e">
        <f t="shared" si="15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45</v>
      </c>
      <c r="B97" s="22"/>
      <c r="C97" s="22">
        <f t="shared" si="20"/>
        <v>0</v>
      </c>
      <c r="D97" s="13" t="e">
        <f t="shared" si="15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1.15" hidden="1" customHeight="1" x14ac:dyDescent="0.2">
      <c r="A98" s="10" t="s">
        <v>46</v>
      </c>
      <c r="B98" s="22"/>
      <c r="C98" s="22">
        <f t="shared" si="20"/>
        <v>0</v>
      </c>
      <c r="D98" s="13" t="e">
        <f t="shared" si="15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1.15" hidden="1" customHeight="1" x14ac:dyDescent="0.2">
      <c r="A99" s="10" t="s">
        <v>47</v>
      </c>
      <c r="B99" s="34"/>
      <c r="C99" s="22">
        <f t="shared" si="20"/>
        <v>0</v>
      </c>
      <c r="D99" s="13" t="e">
        <f t="shared" si="15"/>
        <v>#DIV/0!</v>
      </c>
      <c r="E99" s="21"/>
      <c r="F99" s="21"/>
      <c r="G99" s="46"/>
      <c r="H99" s="46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76"/>
      <c r="W99" s="21"/>
      <c r="X99" s="21"/>
      <c r="Y99" s="21"/>
      <c r="Z99" s="21"/>
      <c r="AA99" s="21"/>
      <c r="AB99" s="21"/>
      <c r="AC99" s="21"/>
      <c r="AD99" s="21"/>
    </row>
    <row r="100" spans="1:30" s="11" customFormat="1" ht="31.15" hidden="1" customHeight="1" x14ac:dyDescent="0.2">
      <c r="A100" s="27" t="s">
        <v>50</v>
      </c>
      <c r="B100" s="48" t="e">
        <f>B94/B87*10</f>
        <v>#DIV/0!</v>
      </c>
      <c r="C100" s="48" t="e">
        <f>C94/C87*10</f>
        <v>#DIV/0!</v>
      </c>
      <c r="D100" s="13" t="e">
        <f t="shared" si="15"/>
        <v>#DIV/0!</v>
      </c>
      <c r="E100" s="49" t="e">
        <f t="shared" ref="E100:AD100" si="22">E94/E87*10</f>
        <v>#DIV/0!</v>
      </c>
      <c r="F100" s="49" t="e">
        <f t="shared" si="22"/>
        <v>#DIV/0!</v>
      </c>
      <c r="G100" s="49" t="e">
        <f t="shared" si="22"/>
        <v>#DIV/0!</v>
      </c>
      <c r="H100" s="49" t="e">
        <f t="shared" si="22"/>
        <v>#DIV/0!</v>
      </c>
      <c r="I100" s="49" t="e">
        <f t="shared" si="22"/>
        <v>#DIV/0!</v>
      </c>
      <c r="J100" s="49" t="e">
        <f t="shared" si="22"/>
        <v>#DIV/0!</v>
      </c>
      <c r="K100" s="49" t="e">
        <f t="shared" si="22"/>
        <v>#DIV/0!</v>
      </c>
      <c r="L100" s="49" t="e">
        <f t="shared" si="22"/>
        <v>#DIV/0!</v>
      </c>
      <c r="M100" s="49" t="e">
        <f t="shared" si="22"/>
        <v>#DIV/0!</v>
      </c>
      <c r="N100" s="49" t="e">
        <f t="shared" si="22"/>
        <v>#DIV/0!</v>
      </c>
      <c r="O100" s="49" t="e">
        <f t="shared" si="22"/>
        <v>#DIV/0!</v>
      </c>
      <c r="P100" s="49" t="e">
        <f t="shared" si="22"/>
        <v>#DIV/0!</v>
      </c>
      <c r="Q100" s="49"/>
      <c r="R100" s="49"/>
      <c r="S100" s="49" t="e">
        <f t="shared" si="22"/>
        <v>#DIV/0!</v>
      </c>
      <c r="T100" s="49" t="e">
        <f t="shared" si="22"/>
        <v>#DIV/0!</v>
      </c>
      <c r="U100" s="49" t="e">
        <f t="shared" si="22"/>
        <v>#DIV/0!</v>
      </c>
      <c r="V100" s="49" t="e">
        <f t="shared" si="22"/>
        <v>#DIV/0!</v>
      </c>
      <c r="W100" s="49" t="e">
        <f t="shared" si="22"/>
        <v>#DIV/0!</v>
      </c>
      <c r="X100" s="49" t="e">
        <f t="shared" si="22"/>
        <v>#DIV/0!</v>
      </c>
      <c r="Y100" s="49" t="e">
        <f t="shared" si="22"/>
        <v>#DIV/0!</v>
      </c>
      <c r="Z100" s="49"/>
      <c r="AA100" s="49" t="e">
        <f t="shared" si="22"/>
        <v>#DIV/0!</v>
      </c>
      <c r="AB100" s="49"/>
      <c r="AC100" s="49"/>
      <c r="AD100" s="49" t="e">
        <f t="shared" si="22"/>
        <v>#DIV/0!</v>
      </c>
    </row>
    <row r="101" spans="1:30" s="11" customFormat="1" ht="30" hidden="1" customHeight="1" x14ac:dyDescent="0.2">
      <c r="A101" s="10" t="s">
        <v>44</v>
      </c>
      <c r="B101" s="49" t="e">
        <f t="shared" ref="B101:E104" si="23">B96/B89*10</f>
        <v>#DIV/0!</v>
      </c>
      <c r="C101" s="49" t="e">
        <f t="shared" si="23"/>
        <v>#DIV/0!</v>
      </c>
      <c r="D101" s="13" t="e">
        <f t="shared" si="15"/>
        <v>#DIV/0!</v>
      </c>
      <c r="E101" s="49" t="e">
        <f t="shared" ref="E101:AD101" si="24">E96/E89*10</f>
        <v>#DIV/0!</v>
      </c>
      <c r="F101" s="49" t="e">
        <f t="shared" si="24"/>
        <v>#DIV/0!</v>
      </c>
      <c r="G101" s="49" t="e">
        <f t="shared" si="24"/>
        <v>#DIV/0!</v>
      </c>
      <c r="H101" s="49" t="e">
        <f t="shared" si="24"/>
        <v>#DIV/0!</v>
      </c>
      <c r="I101" s="49" t="e">
        <f t="shared" si="24"/>
        <v>#DIV/0!</v>
      </c>
      <c r="J101" s="49" t="e">
        <f t="shared" si="24"/>
        <v>#DIV/0!</v>
      </c>
      <c r="K101" s="49" t="e">
        <f t="shared" si="24"/>
        <v>#DIV/0!</v>
      </c>
      <c r="L101" s="49" t="e">
        <f t="shared" si="24"/>
        <v>#DIV/0!</v>
      </c>
      <c r="M101" s="49" t="e">
        <f t="shared" si="24"/>
        <v>#DIV/0!</v>
      </c>
      <c r="N101" s="49" t="e">
        <f t="shared" si="24"/>
        <v>#DIV/0!</v>
      </c>
      <c r="O101" s="49" t="e">
        <f t="shared" si="24"/>
        <v>#DIV/0!</v>
      </c>
      <c r="P101" s="49" t="e">
        <f t="shared" si="24"/>
        <v>#DIV/0!</v>
      </c>
      <c r="Q101" s="49"/>
      <c r="R101" s="49"/>
      <c r="S101" s="49" t="e">
        <f t="shared" si="24"/>
        <v>#DIV/0!</v>
      </c>
      <c r="T101" s="49" t="e">
        <f t="shared" si="24"/>
        <v>#DIV/0!</v>
      </c>
      <c r="U101" s="49" t="e">
        <f t="shared" si="24"/>
        <v>#DIV/0!</v>
      </c>
      <c r="V101" s="49" t="e">
        <f t="shared" si="24"/>
        <v>#DIV/0!</v>
      </c>
      <c r="W101" s="49" t="e">
        <f t="shared" si="24"/>
        <v>#DIV/0!</v>
      </c>
      <c r="X101" s="49" t="e">
        <f t="shared" si="24"/>
        <v>#DIV/0!</v>
      </c>
      <c r="Y101" s="49" t="e">
        <f t="shared" si="24"/>
        <v>#DIV/0!</v>
      </c>
      <c r="Z101" s="49"/>
      <c r="AA101" s="49" t="e">
        <f t="shared" si="24"/>
        <v>#DIV/0!</v>
      </c>
      <c r="AB101" s="49"/>
      <c r="AC101" s="49"/>
      <c r="AD101" s="49" t="e">
        <f t="shared" si="24"/>
        <v>#DIV/0!</v>
      </c>
    </row>
    <row r="102" spans="1:30" s="11" customFormat="1" ht="30" hidden="1" customHeight="1" x14ac:dyDescent="0.2">
      <c r="A102" s="10" t="s">
        <v>45</v>
      </c>
      <c r="B102" s="49" t="e">
        <f t="shared" si="23"/>
        <v>#DIV/0!</v>
      </c>
      <c r="C102" s="49" t="e">
        <f t="shared" si="23"/>
        <v>#DIV/0!</v>
      </c>
      <c r="D102" s="13" t="e">
        <f t="shared" si="15"/>
        <v>#DIV/0!</v>
      </c>
      <c r="E102" s="49"/>
      <c r="F102" s="49" t="e">
        <f t="shared" ref="F102:M103" si="25">F97/F90*10</f>
        <v>#DIV/0!</v>
      </c>
      <c r="G102" s="49" t="e">
        <f t="shared" si="25"/>
        <v>#DIV/0!</v>
      </c>
      <c r="H102" s="49" t="e">
        <f t="shared" si="25"/>
        <v>#DIV/0!</v>
      </c>
      <c r="I102" s="49" t="e">
        <f t="shared" si="25"/>
        <v>#DIV/0!</v>
      </c>
      <c r="J102" s="49" t="e">
        <f t="shared" si="25"/>
        <v>#DIV/0!</v>
      </c>
      <c r="K102" s="49" t="e">
        <f t="shared" si="25"/>
        <v>#DIV/0!</v>
      </c>
      <c r="L102" s="49" t="e">
        <f t="shared" si="25"/>
        <v>#DIV/0!</v>
      </c>
      <c r="M102" s="49" t="e">
        <f t="shared" si="25"/>
        <v>#DIV/0!</v>
      </c>
      <c r="N102" s="49"/>
      <c r="O102" s="49" t="e">
        <f>O97/O90*10</f>
        <v>#DIV/0!</v>
      </c>
      <c r="P102" s="49" t="e">
        <f>P97/P90*10</f>
        <v>#DIV/0!</v>
      </c>
      <c r="Q102" s="49"/>
      <c r="R102" s="49"/>
      <c r="S102" s="49"/>
      <c r="T102" s="49" t="e">
        <f t="shared" ref="T102:W103" si="26">T97/T90*10</f>
        <v>#DIV/0!</v>
      </c>
      <c r="U102" s="49" t="e">
        <f t="shared" si="26"/>
        <v>#DIV/0!</v>
      </c>
      <c r="V102" s="49" t="e">
        <f t="shared" si="26"/>
        <v>#DIV/0!</v>
      </c>
      <c r="W102" s="49" t="e">
        <f t="shared" si="26"/>
        <v>#DIV/0!</v>
      </c>
      <c r="X102" s="49"/>
      <c r="Y102" s="49"/>
      <c r="Z102" s="49"/>
      <c r="AA102" s="49" t="e">
        <f>AA97/AA90*10</f>
        <v>#DIV/0!</v>
      </c>
      <c r="AB102" s="49"/>
      <c r="AC102" s="49"/>
      <c r="AD102" s="49" t="e">
        <f>AD97/AD90*10</f>
        <v>#DIV/0!</v>
      </c>
    </row>
    <row r="103" spans="1:30" s="11" customFormat="1" ht="30" hidden="1" customHeight="1" x14ac:dyDescent="0.2">
      <c r="A103" s="10" t="s">
        <v>46</v>
      </c>
      <c r="B103" s="49" t="e">
        <f t="shared" si="23"/>
        <v>#DIV/0!</v>
      </c>
      <c r="C103" s="49" t="e">
        <f t="shared" si="23"/>
        <v>#DIV/0!</v>
      </c>
      <c r="D103" s="13" t="e">
        <f t="shared" si="15"/>
        <v>#DIV/0!</v>
      </c>
      <c r="E103" s="49" t="e">
        <f>E98/E91*10</f>
        <v>#DIV/0!</v>
      </c>
      <c r="F103" s="49" t="e">
        <f t="shared" si="25"/>
        <v>#DIV/0!</v>
      </c>
      <c r="G103" s="49" t="e">
        <f t="shared" si="25"/>
        <v>#DIV/0!</v>
      </c>
      <c r="H103" s="49" t="e">
        <f t="shared" si="25"/>
        <v>#DIV/0!</v>
      </c>
      <c r="I103" s="49" t="e">
        <f t="shared" si="25"/>
        <v>#DIV/0!</v>
      </c>
      <c r="J103" s="49" t="e">
        <f t="shared" si="25"/>
        <v>#DIV/0!</v>
      </c>
      <c r="K103" s="49" t="e">
        <f t="shared" si="25"/>
        <v>#DIV/0!</v>
      </c>
      <c r="L103" s="49" t="e">
        <f t="shared" si="25"/>
        <v>#DIV/0!</v>
      </c>
      <c r="M103" s="49" t="e">
        <f t="shared" si="25"/>
        <v>#DIV/0!</v>
      </c>
      <c r="N103" s="49" t="e">
        <f>N98/N91*10</f>
        <v>#DIV/0!</v>
      </c>
      <c r="O103" s="49" t="e">
        <f>O98/O91*10</f>
        <v>#DIV/0!</v>
      </c>
      <c r="P103" s="49" t="e">
        <f>P98/P91*10</f>
        <v>#DIV/0!</v>
      </c>
      <c r="Q103" s="49"/>
      <c r="R103" s="49"/>
      <c r="S103" s="49" t="e">
        <f>S98/S91*10</f>
        <v>#DIV/0!</v>
      </c>
      <c r="T103" s="49" t="e">
        <f t="shared" si="26"/>
        <v>#DIV/0!</v>
      </c>
      <c r="U103" s="49" t="e">
        <f t="shared" si="26"/>
        <v>#DIV/0!</v>
      </c>
      <c r="V103" s="49" t="e">
        <f t="shared" si="26"/>
        <v>#DIV/0!</v>
      </c>
      <c r="W103" s="49" t="e">
        <f t="shared" si="26"/>
        <v>#DIV/0!</v>
      </c>
      <c r="X103" s="49" t="e">
        <f>X98/X91*10</f>
        <v>#DIV/0!</v>
      </c>
      <c r="Y103" s="49" t="e">
        <f>Y98/Y91*10</f>
        <v>#DIV/0!</v>
      </c>
      <c r="Z103" s="49"/>
      <c r="AA103" s="49" t="e">
        <f>AA98/AA91*10</f>
        <v>#DIV/0!</v>
      </c>
      <c r="AB103" s="49"/>
      <c r="AC103" s="49"/>
      <c r="AD103" s="49" t="e">
        <f>AD98/AD91*10</f>
        <v>#DIV/0!</v>
      </c>
    </row>
    <row r="104" spans="1:30" s="11" customFormat="1" ht="30" hidden="1" customHeight="1" x14ac:dyDescent="0.2">
      <c r="A104" s="10" t="s">
        <v>47</v>
      </c>
      <c r="B104" s="49" t="e">
        <f t="shared" si="23"/>
        <v>#DIV/0!</v>
      </c>
      <c r="C104" s="49" t="e">
        <f t="shared" si="23"/>
        <v>#DIV/0!</v>
      </c>
      <c r="D104" s="13" t="e">
        <f t="shared" si="15"/>
        <v>#DIV/0!</v>
      </c>
      <c r="E104" s="49" t="e">
        <f t="shared" si="23"/>
        <v>#DIV/0!</v>
      </c>
      <c r="F104" s="49"/>
      <c r="G104" s="49">
        <v>10</v>
      </c>
      <c r="H104" s="49"/>
      <c r="I104" s="49" t="e">
        <f>I99/I92*10</f>
        <v>#DIV/0!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 t="e">
        <f>S99/S92*10</f>
        <v>#DIV/0!</v>
      </c>
      <c r="T104" s="49" t="e">
        <f>T99/T92*10</f>
        <v>#DIV/0!</v>
      </c>
      <c r="U104" s="49"/>
      <c r="V104" s="49"/>
      <c r="W104" s="49" t="e">
        <f>W99/W92*10</f>
        <v>#DIV/0!</v>
      </c>
      <c r="X104" s="49"/>
      <c r="Y104" s="49" t="e">
        <f>Y99/Y92*10</f>
        <v>#DIV/0!</v>
      </c>
      <c r="Z104" s="49"/>
      <c r="AA104" s="49"/>
      <c r="AB104" s="49"/>
      <c r="AC104" s="49"/>
      <c r="AD104" s="49"/>
    </row>
    <row r="105" spans="1:30" s="11" customFormat="1" ht="30" hidden="1" customHeight="1" outlineLevel="1" x14ac:dyDescent="0.2">
      <c r="A105" s="50" t="s">
        <v>110</v>
      </c>
      <c r="B105" s="20"/>
      <c r="C105" s="22">
        <f>SUM(E105:AD105)</f>
        <v>0</v>
      </c>
      <c r="D105" s="13"/>
      <c r="E105" s="33"/>
      <c r="F105" s="32"/>
      <c r="G105" s="53"/>
      <c r="H105" s="32"/>
      <c r="I105" s="32"/>
      <c r="J105" s="32"/>
      <c r="K105" s="32"/>
      <c r="L105" s="49"/>
      <c r="M105" s="32"/>
      <c r="N105" s="32"/>
      <c r="O105" s="32"/>
      <c r="P105" s="32"/>
      <c r="Q105" s="32"/>
      <c r="R105" s="32"/>
      <c r="S105" s="32"/>
      <c r="T105" s="32"/>
      <c r="U105" s="49"/>
      <c r="V105" s="22"/>
      <c r="W105" s="90"/>
      <c r="X105" s="90"/>
      <c r="Y105" s="90"/>
      <c r="Z105" s="90"/>
      <c r="AA105" s="22"/>
      <c r="AB105" s="22"/>
      <c r="AC105" s="22"/>
      <c r="AD105" s="32"/>
    </row>
    <row r="106" spans="1:30" s="11" customFormat="1" ht="30" hidden="1" customHeight="1" x14ac:dyDescent="0.2">
      <c r="A106" s="27" t="s">
        <v>111</v>
      </c>
      <c r="B106" s="20"/>
      <c r="C106" s="22">
        <f>SUM(E106:AD106)</f>
        <v>0</v>
      </c>
      <c r="D106" s="13"/>
      <c r="E106" s="33"/>
      <c r="F106" s="32"/>
      <c r="G106" s="32"/>
      <c r="H106" s="32"/>
      <c r="I106" s="32"/>
      <c r="J106" s="32"/>
      <c r="K106" s="32"/>
      <c r="L106" s="49"/>
      <c r="M106" s="32"/>
      <c r="N106" s="32"/>
      <c r="O106" s="32"/>
      <c r="P106" s="32"/>
      <c r="Q106" s="32"/>
      <c r="R106" s="32"/>
      <c r="S106" s="32"/>
      <c r="T106" s="32"/>
      <c r="U106" s="49"/>
      <c r="V106" s="22"/>
      <c r="W106" s="90"/>
      <c r="X106" s="90"/>
      <c r="Y106" s="90"/>
      <c r="Z106" s="90"/>
      <c r="AA106" s="22"/>
      <c r="AB106" s="22"/>
      <c r="AC106" s="22"/>
      <c r="AD106" s="32"/>
    </row>
    <row r="107" spans="1:30" s="11" customFormat="1" ht="30" hidden="1" customHeight="1" x14ac:dyDescent="0.2">
      <c r="A107" s="27" t="s">
        <v>50</v>
      </c>
      <c r="B107" s="55"/>
      <c r="C107" s="55" t="e">
        <f>C106/C105*10</f>
        <v>#DIV/0!</v>
      </c>
      <c r="D107" s="53"/>
      <c r="E107" s="53"/>
      <c r="F107" s="53"/>
      <c r="G107" s="53"/>
      <c r="H107" s="53" t="e">
        <f>H106/H105*10</f>
        <v>#DIV/0!</v>
      </c>
      <c r="I107" s="53"/>
      <c r="J107" s="53"/>
      <c r="K107" s="53"/>
      <c r="L107" s="53"/>
      <c r="M107" s="53" t="e">
        <f>M106/M105*10</f>
        <v>#DIV/0!</v>
      </c>
      <c r="N107" s="53"/>
      <c r="O107" s="53"/>
      <c r="P107" s="53" t="e">
        <f>P106/P105*10</f>
        <v>#DIV/0!</v>
      </c>
      <c r="Q107" s="53"/>
      <c r="R107" s="53"/>
      <c r="S107" s="53"/>
      <c r="T107" s="49" t="e">
        <f>T106/T105*10</f>
        <v>#DIV/0!</v>
      </c>
      <c r="U107" s="49"/>
      <c r="V107" s="49" t="e">
        <f>V106/V105*10</f>
        <v>#DIV/0!</v>
      </c>
      <c r="W107" s="53"/>
      <c r="X107" s="53"/>
      <c r="Y107" s="53"/>
      <c r="Z107" s="53"/>
      <c r="AA107" s="49" t="e">
        <f>AA106/AA105*10</f>
        <v>#DIV/0!</v>
      </c>
      <c r="AB107" s="49"/>
      <c r="AC107" s="49"/>
      <c r="AD107" s="33"/>
    </row>
    <row r="108" spans="1:30" s="11" customFormat="1" ht="30" hidden="1" customHeight="1" x14ac:dyDescent="0.2">
      <c r="A108" s="50" t="s">
        <v>51</v>
      </c>
      <c r="B108" s="51"/>
      <c r="C108" s="51">
        <f>SUM(E108:AD108)</f>
        <v>0</v>
      </c>
      <c r="D108" s="13" t="e">
        <f t="shared" si="15"/>
        <v>#DIV/0!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1:30" s="11" customFormat="1" ht="30" hidden="1" customHeight="1" x14ac:dyDescent="0.2">
      <c r="A109" s="27" t="s">
        <v>52</v>
      </c>
      <c r="B109" s="23"/>
      <c r="C109" s="23">
        <f>SUM(E109:AD109)</f>
        <v>0</v>
      </c>
      <c r="D109" s="13" t="e">
        <f t="shared" si="15"/>
        <v>#DIV/0!</v>
      </c>
      <c r="E109" s="21"/>
      <c r="F109" s="21"/>
      <c r="G109" s="21"/>
      <c r="H109" s="21"/>
      <c r="I109" s="21"/>
      <c r="J109" s="21"/>
      <c r="K109" s="22"/>
      <c r="L109" s="22"/>
      <c r="M109" s="22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s="11" customFormat="1" ht="30" hidden="1" customHeight="1" x14ac:dyDescent="0.2">
      <c r="A110" s="27" t="s">
        <v>53</v>
      </c>
      <c r="B110" s="49"/>
      <c r="C110" s="49" t="e">
        <f>C108/C109</f>
        <v>#DIV/0!</v>
      </c>
      <c r="D110" s="13" t="e">
        <f t="shared" si="15"/>
        <v>#DIV/0!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 s="11" customFormat="1" ht="30" hidden="1" customHeight="1" x14ac:dyDescent="0.2">
      <c r="A111" s="10" t="s">
        <v>54</v>
      </c>
      <c r="B111" s="23"/>
      <c r="C111" s="23"/>
      <c r="D111" s="13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 s="11" customFormat="1" ht="27" hidden="1" customHeight="1" x14ac:dyDescent="0.2">
      <c r="A112" s="12" t="s">
        <v>55</v>
      </c>
      <c r="B112" s="20"/>
      <c r="C112" s="23">
        <f>SUM(E112:AD112)</f>
        <v>0</v>
      </c>
      <c r="D112" s="13"/>
      <c r="E112" s="46"/>
      <c r="F112" s="46"/>
      <c r="G112" s="46"/>
      <c r="H112" s="46"/>
      <c r="I112" s="46"/>
      <c r="J112" s="46"/>
      <c r="K112" s="46"/>
      <c r="L112" s="22"/>
      <c r="M112" s="46"/>
      <c r="N112" s="46"/>
      <c r="O112" s="46"/>
      <c r="P112" s="46"/>
      <c r="Q112" s="46"/>
      <c r="R112" s="46"/>
      <c r="S112" s="46"/>
      <c r="T112" s="46"/>
      <c r="U112" s="46"/>
      <c r="V112" s="49"/>
      <c r="W112" s="46"/>
      <c r="X112" s="46"/>
      <c r="Y112" s="46"/>
      <c r="Z112" s="46"/>
      <c r="AA112" s="46"/>
      <c r="AB112" s="46"/>
      <c r="AC112" s="46"/>
      <c r="AD112" s="46"/>
    </row>
    <row r="113" spans="1:31" s="11" customFormat="1" ht="31.9" hidden="1" customHeight="1" outlineLevel="1" x14ac:dyDescent="0.2">
      <c r="A113" s="12" t="s">
        <v>56</v>
      </c>
      <c r="B113" s="23"/>
      <c r="C113" s="23"/>
      <c r="D113" s="13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69"/>
    </row>
    <row r="114" spans="1:31" s="11" customFormat="1" ht="30" hidden="1" customHeight="1" outlineLevel="1" x14ac:dyDescent="0.2">
      <c r="A114" s="50" t="s">
        <v>57</v>
      </c>
      <c r="B114" s="20"/>
      <c r="C114" s="23">
        <f>SUM(E114:AD114)</f>
        <v>0</v>
      </c>
      <c r="D114" s="13" t="e">
        <f t="shared" ref="D114:D154" si="27">C114/B114</f>
        <v>#DIV/0!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94"/>
      <c r="R114" s="94"/>
      <c r="S114" s="34"/>
      <c r="T114" s="34"/>
      <c r="U114" s="34"/>
      <c r="V114" s="34"/>
      <c r="W114" s="34"/>
      <c r="X114" s="34"/>
      <c r="Y114" s="34"/>
      <c r="Z114" s="94"/>
      <c r="AA114" s="34"/>
      <c r="AB114" s="94"/>
      <c r="AC114" s="94"/>
      <c r="AD114" s="34"/>
    </row>
    <row r="115" spans="1:31" s="11" customFormat="1" ht="19.149999999999999" hidden="1" customHeight="1" x14ac:dyDescent="0.2">
      <c r="A115" s="12" t="s">
        <v>140</v>
      </c>
      <c r="B115" s="28" t="e">
        <f>B114/B113</f>
        <v>#DIV/0!</v>
      </c>
      <c r="C115" s="28" t="e">
        <f>C114/C113</f>
        <v>#DIV/0!</v>
      </c>
      <c r="D115" s="13"/>
      <c r="E115" s="30" t="e">
        <f t="shared" ref="E115:AD115" si="28">E114/E113</f>
        <v>#DIV/0!</v>
      </c>
      <c r="F115" s="30" t="e">
        <f t="shared" si="28"/>
        <v>#DIV/0!</v>
      </c>
      <c r="G115" s="30" t="e">
        <f t="shared" si="28"/>
        <v>#DIV/0!</v>
      </c>
      <c r="H115" s="30" t="e">
        <f t="shared" si="28"/>
        <v>#DIV/0!</v>
      </c>
      <c r="I115" s="30" t="e">
        <f t="shared" si="28"/>
        <v>#DIV/0!</v>
      </c>
      <c r="J115" s="30" t="e">
        <f t="shared" si="28"/>
        <v>#DIV/0!</v>
      </c>
      <c r="K115" s="30" t="e">
        <f t="shared" si="28"/>
        <v>#DIV/0!</v>
      </c>
      <c r="L115" s="30" t="e">
        <f t="shared" si="28"/>
        <v>#DIV/0!</v>
      </c>
      <c r="M115" s="30" t="e">
        <f t="shared" si="28"/>
        <v>#DIV/0!</v>
      </c>
      <c r="N115" s="30" t="e">
        <f t="shared" si="28"/>
        <v>#DIV/0!</v>
      </c>
      <c r="O115" s="30" t="e">
        <f t="shared" si="28"/>
        <v>#DIV/0!</v>
      </c>
      <c r="P115" s="30" t="e">
        <f t="shared" si="28"/>
        <v>#DIV/0!</v>
      </c>
      <c r="Q115" s="30"/>
      <c r="R115" s="30"/>
      <c r="S115" s="30" t="e">
        <f t="shared" si="28"/>
        <v>#DIV/0!</v>
      </c>
      <c r="T115" s="30" t="e">
        <f t="shared" si="28"/>
        <v>#DIV/0!</v>
      </c>
      <c r="U115" s="30" t="e">
        <f t="shared" si="28"/>
        <v>#DIV/0!</v>
      </c>
      <c r="V115" s="30" t="e">
        <f t="shared" si="28"/>
        <v>#DIV/0!</v>
      </c>
      <c r="W115" s="30" t="e">
        <f t="shared" si="28"/>
        <v>#DIV/0!</v>
      </c>
      <c r="X115" s="30" t="e">
        <f t="shared" si="28"/>
        <v>#DIV/0!</v>
      </c>
      <c r="Y115" s="30" t="e">
        <f t="shared" si="28"/>
        <v>#DIV/0!</v>
      </c>
      <c r="Z115" s="30"/>
      <c r="AA115" s="30" t="e">
        <f t="shared" si="28"/>
        <v>#DIV/0!</v>
      </c>
      <c r="AB115" s="30"/>
      <c r="AC115" s="30"/>
      <c r="AD115" s="30" t="e">
        <f t="shared" si="28"/>
        <v>#DIV/0!</v>
      </c>
    </row>
    <row r="116" spans="1:31" s="88" customFormat="1" ht="21" hidden="1" customHeight="1" x14ac:dyDescent="0.2">
      <c r="A116" s="86" t="s">
        <v>48</v>
      </c>
      <c r="B116" s="87">
        <f>B113-B114</f>
        <v>0</v>
      </c>
      <c r="C116" s="87">
        <f>C113-C114</f>
        <v>0</v>
      </c>
      <c r="D116" s="87"/>
      <c r="E116" s="87">
        <f t="shared" ref="E116:AD116" si="29">E113-E114</f>
        <v>0</v>
      </c>
      <c r="F116" s="87">
        <f t="shared" si="29"/>
        <v>0</v>
      </c>
      <c r="G116" s="87">
        <f t="shared" si="29"/>
        <v>0</v>
      </c>
      <c r="H116" s="87">
        <f t="shared" si="29"/>
        <v>0</v>
      </c>
      <c r="I116" s="87">
        <f t="shared" si="29"/>
        <v>0</v>
      </c>
      <c r="J116" s="87">
        <f t="shared" si="29"/>
        <v>0</v>
      </c>
      <c r="K116" s="87">
        <f t="shared" si="29"/>
        <v>0</v>
      </c>
      <c r="L116" s="87">
        <f t="shared" si="29"/>
        <v>0</v>
      </c>
      <c r="M116" s="87">
        <f t="shared" si="29"/>
        <v>0</v>
      </c>
      <c r="N116" s="87">
        <f t="shared" si="29"/>
        <v>0</v>
      </c>
      <c r="O116" s="87">
        <f t="shared" si="29"/>
        <v>0</v>
      </c>
      <c r="P116" s="87">
        <f t="shared" si="29"/>
        <v>0</v>
      </c>
      <c r="Q116" s="87"/>
      <c r="R116" s="87"/>
      <c r="S116" s="87">
        <f t="shared" si="29"/>
        <v>0</v>
      </c>
      <c r="T116" s="87">
        <f t="shared" si="29"/>
        <v>0</v>
      </c>
      <c r="U116" s="87">
        <f t="shared" si="29"/>
        <v>0</v>
      </c>
      <c r="V116" s="87">
        <f t="shared" si="29"/>
        <v>0</v>
      </c>
      <c r="W116" s="87">
        <f t="shared" si="29"/>
        <v>0</v>
      </c>
      <c r="X116" s="87">
        <f t="shared" si="29"/>
        <v>0</v>
      </c>
      <c r="Y116" s="87">
        <f t="shared" si="29"/>
        <v>0</v>
      </c>
      <c r="Z116" s="87"/>
      <c r="AA116" s="87">
        <f t="shared" si="29"/>
        <v>0</v>
      </c>
      <c r="AB116" s="87"/>
      <c r="AC116" s="87"/>
      <c r="AD116" s="87">
        <f t="shared" si="29"/>
        <v>0</v>
      </c>
    </row>
    <row r="117" spans="1:31" s="11" customFormat="1" ht="22.9" hidden="1" customHeight="1" x14ac:dyDescent="0.2">
      <c r="A117" s="12" t="s">
        <v>143</v>
      </c>
      <c r="B117" s="34"/>
      <c r="C117" s="22"/>
      <c r="D117" s="14" t="e">
        <f t="shared" si="27"/>
        <v>#DIV/0!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94"/>
      <c r="R117" s="94"/>
      <c r="S117" s="34"/>
      <c r="T117" s="34"/>
      <c r="U117" s="34"/>
      <c r="V117" s="34"/>
      <c r="W117" s="34"/>
      <c r="X117" s="34"/>
      <c r="Y117" s="34"/>
      <c r="Z117" s="94"/>
      <c r="AA117" s="34"/>
      <c r="AB117" s="94"/>
      <c r="AC117" s="94"/>
      <c r="AD117" s="34"/>
    </row>
    <row r="118" spans="1:31" s="11" customFormat="1" ht="30" hidden="1" customHeight="1" x14ac:dyDescent="0.2">
      <c r="A118" s="27" t="s">
        <v>58</v>
      </c>
      <c r="B118" s="20"/>
      <c r="C118" s="23">
        <f>SUM(E118:AD118)</f>
        <v>0</v>
      </c>
      <c r="D118" s="13" t="e">
        <f t="shared" si="27"/>
        <v>#DIV/0!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94"/>
      <c r="R118" s="94"/>
      <c r="S118" s="34"/>
      <c r="T118" s="34"/>
      <c r="U118" s="34"/>
      <c r="V118" s="34"/>
      <c r="W118" s="34"/>
      <c r="X118" s="34"/>
      <c r="Y118" s="34"/>
      <c r="Z118" s="94"/>
      <c r="AA118" s="34"/>
      <c r="AB118" s="94"/>
      <c r="AC118" s="94"/>
      <c r="AD118" s="34"/>
    </row>
    <row r="119" spans="1:31" s="11" customFormat="1" ht="31.15" hidden="1" customHeight="1" x14ac:dyDescent="0.2">
      <c r="A119" s="12" t="s">
        <v>5</v>
      </c>
      <c r="B119" s="13" t="e">
        <f>B118/B117</f>
        <v>#DIV/0!</v>
      </c>
      <c r="C119" s="8" t="e">
        <f>C118/C117</f>
        <v>#DIV/0!</v>
      </c>
      <c r="D119" s="13"/>
      <c r="E119" s="24" t="e">
        <f t="shared" ref="E119:AD119" si="30">E118/E117</f>
        <v>#DIV/0!</v>
      </c>
      <c r="F119" s="24" t="e">
        <f t="shared" si="30"/>
        <v>#DIV/0!</v>
      </c>
      <c r="G119" s="24" t="e">
        <f t="shared" si="30"/>
        <v>#DIV/0!</v>
      </c>
      <c r="H119" s="24" t="e">
        <f t="shared" si="30"/>
        <v>#DIV/0!</v>
      </c>
      <c r="I119" s="24" t="e">
        <f t="shared" si="30"/>
        <v>#DIV/0!</v>
      </c>
      <c r="J119" s="24" t="e">
        <f t="shared" si="30"/>
        <v>#DIV/0!</v>
      </c>
      <c r="K119" s="24" t="e">
        <f t="shared" si="30"/>
        <v>#DIV/0!</v>
      </c>
      <c r="L119" s="24" t="e">
        <f t="shared" si="30"/>
        <v>#DIV/0!</v>
      </c>
      <c r="M119" s="24" t="e">
        <f t="shared" si="30"/>
        <v>#DIV/0!</v>
      </c>
      <c r="N119" s="24" t="e">
        <f t="shared" si="30"/>
        <v>#DIV/0!</v>
      </c>
      <c r="O119" s="24" t="e">
        <f t="shared" si="30"/>
        <v>#DIV/0!</v>
      </c>
      <c r="P119" s="24" t="e">
        <f t="shared" si="30"/>
        <v>#DIV/0!</v>
      </c>
      <c r="Q119" s="24"/>
      <c r="R119" s="24"/>
      <c r="S119" s="24" t="e">
        <f t="shared" si="30"/>
        <v>#DIV/0!</v>
      </c>
      <c r="T119" s="24" t="e">
        <f t="shared" si="30"/>
        <v>#DIV/0!</v>
      </c>
      <c r="U119" s="24" t="e">
        <f t="shared" si="30"/>
        <v>#DIV/0!</v>
      </c>
      <c r="V119" s="24" t="e">
        <f t="shared" si="30"/>
        <v>#DIV/0!</v>
      </c>
      <c r="W119" s="24" t="e">
        <f t="shared" si="30"/>
        <v>#DIV/0!</v>
      </c>
      <c r="X119" s="24" t="e">
        <f t="shared" si="30"/>
        <v>#DIV/0!</v>
      </c>
      <c r="Y119" s="24" t="e">
        <f t="shared" si="30"/>
        <v>#DIV/0!</v>
      </c>
      <c r="Z119" s="24"/>
      <c r="AA119" s="24" t="e">
        <f t="shared" si="30"/>
        <v>#DIV/0!</v>
      </c>
      <c r="AB119" s="24"/>
      <c r="AC119" s="24"/>
      <c r="AD119" s="24" t="e">
        <f t="shared" si="30"/>
        <v>#DIV/0!</v>
      </c>
    </row>
    <row r="120" spans="1:31" s="11" customFormat="1" ht="30" hidden="1" customHeight="1" x14ac:dyDescent="0.2">
      <c r="A120" s="27" t="s">
        <v>50</v>
      </c>
      <c r="B120" s="55" t="e">
        <f>B118/B114*10</f>
        <v>#DIV/0!</v>
      </c>
      <c r="C120" s="55" t="e">
        <f>C118/C114*10</f>
        <v>#DIV/0!</v>
      </c>
      <c r="D120" s="13" t="e">
        <f t="shared" si="27"/>
        <v>#DIV/0!</v>
      </c>
      <c r="E120" s="53" t="e">
        <f t="shared" ref="E120:P120" si="31">E118/E114*10</f>
        <v>#DIV/0!</v>
      </c>
      <c r="F120" s="53" t="e">
        <f t="shared" si="31"/>
        <v>#DIV/0!</v>
      </c>
      <c r="G120" s="53" t="e">
        <f t="shared" si="31"/>
        <v>#DIV/0!</v>
      </c>
      <c r="H120" s="53" t="e">
        <f t="shared" si="31"/>
        <v>#DIV/0!</v>
      </c>
      <c r="I120" s="53" t="e">
        <f t="shared" si="31"/>
        <v>#DIV/0!</v>
      </c>
      <c r="J120" s="53" t="e">
        <f t="shared" si="31"/>
        <v>#DIV/0!</v>
      </c>
      <c r="K120" s="53" t="e">
        <f t="shared" si="31"/>
        <v>#DIV/0!</v>
      </c>
      <c r="L120" s="53" t="e">
        <f t="shared" si="31"/>
        <v>#DIV/0!</v>
      </c>
      <c r="M120" s="53" t="e">
        <f t="shared" si="31"/>
        <v>#DIV/0!</v>
      </c>
      <c r="N120" s="53" t="e">
        <f t="shared" si="31"/>
        <v>#DIV/0!</v>
      </c>
      <c r="O120" s="53" t="e">
        <f t="shared" si="31"/>
        <v>#DIV/0!</v>
      </c>
      <c r="P120" s="53" t="e">
        <f t="shared" si="31"/>
        <v>#DIV/0!</v>
      </c>
      <c r="Q120" s="53"/>
      <c r="R120" s="53"/>
      <c r="S120" s="53" t="e">
        <f t="shared" ref="S120:X120" si="32">S118/S114*10</f>
        <v>#DIV/0!</v>
      </c>
      <c r="T120" s="53" t="e">
        <f t="shared" si="32"/>
        <v>#DIV/0!</v>
      </c>
      <c r="U120" s="53" t="e">
        <f t="shared" si="32"/>
        <v>#DIV/0!</v>
      </c>
      <c r="V120" s="53" t="e">
        <f t="shared" si="32"/>
        <v>#DIV/0!</v>
      </c>
      <c r="W120" s="53" t="e">
        <f t="shared" si="32"/>
        <v>#DIV/0!</v>
      </c>
      <c r="X120" s="53" t="e">
        <f t="shared" si="32"/>
        <v>#DIV/0!</v>
      </c>
      <c r="Y120" s="53" t="e">
        <f>Y118/Y114*10</f>
        <v>#DIV/0!</v>
      </c>
      <c r="Z120" s="53"/>
      <c r="AA120" s="53" t="e">
        <f>AA118/AA114*10</f>
        <v>#DIV/0!</v>
      </c>
      <c r="AB120" s="53"/>
      <c r="AC120" s="53"/>
      <c r="AD120" s="53" t="e">
        <f>AD118/AD114*10</f>
        <v>#DIV/0!</v>
      </c>
    </row>
    <row r="121" spans="1:31" s="11" customFormat="1" ht="30" hidden="1" customHeight="1" outlineLevel="1" x14ac:dyDescent="0.2">
      <c r="A121" s="10" t="s">
        <v>59</v>
      </c>
      <c r="B121" s="7"/>
      <c r="C121" s="23">
        <f>E121+F121+G121+H121+I121+J121+K121+L121+M121+N121+O121+P121+S121+T121+U121+V121+W121+X121+Y121+AA121+AD121</f>
        <v>0</v>
      </c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1" s="11" customFormat="1" ht="30" hidden="1" customHeight="1" x14ac:dyDescent="0.2">
      <c r="A122" s="10" t="s">
        <v>60</v>
      </c>
      <c r="B122" s="52"/>
      <c r="C122" s="23">
        <f>SUM(E122:AD122)</f>
        <v>0</v>
      </c>
      <c r="D122" s="13"/>
      <c r="E122" s="53"/>
      <c r="F122" s="53"/>
      <c r="G122" s="54"/>
      <c r="H122" s="53"/>
      <c r="I122" s="53"/>
      <c r="J122" s="53"/>
      <c r="K122" s="53"/>
      <c r="L122" s="22"/>
      <c r="M122" s="53"/>
      <c r="N122" s="53"/>
      <c r="O122" s="53"/>
      <c r="P122" s="53"/>
      <c r="Q122" s="53"/>
      <c r="R122" s="53"/>
      <c r="S122" s="53"/>
      <c r="T122" s="53"/>
      <c r="U122" s="53"/>
      <c r="V122" s="49"/>
      <c r="W122" s="53"/>
      <c r="X122" s="53"/>
      <c r="Y122" s="53"/>
      <c r="Z122" s="53"/>
      <c r="AA122" s="52"/>
      <c r="AB122" s="52"/>
      <c r="AC122" s="52"/>
      <c r="AD122" s="53"/>
    </row>
    <row r="123" spans="1:31" s="11" customFormat="1" ht="30" hidden="1" customHeight="1" outlineLevel="1" x14ac:dyDescent="0.2">
      <c r="A123" s="10" t="s">
        <v>61</v>
      </c>
      <c r="B123" s="51"/>
      <c r="C123" s="51">
        <f>C121-C122</f>
        <v>0</v>
      </c>
      <c r="D123" s="13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1" s="11" customFormat="1" ht="30" hidden="1" customHeight="1" outlineLevel="1" x14ac:dyDescent="0.2">
      <c r="A124" s="50" t="s">
        <v>131</v>
      </c>
      <c r="B124" s="20"/>
      <c r="C124" s="23">
        <f>SUM(E124:AD124)</f>
        <v>0</v>
      </c>
      <c r="D124" s="13" t="e">
        <f t="shared" si="27"/>
        <v>#DIV/0!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94"/>
      <c r="R124" s="94"/>
      <c r="S124" s="34"/>
      <c r="T124" s="34"/>
      <c r="U124" s="34"/>
      <c r="V124" s="34"/>
      <c r="W124" s="34"/>
      <c r="X124" s="34"/>
      <c r="Y124" s="34"/>
      <c r="Z124" s="94"/>
      <c r="AA124" s="34"/>
      <c r="AB124" s="94"/>
      <c r="AC124" s="94"/>
      <c r="AD124" s="34"/>
    </row>
    <row r="125" spans="1:31" s="11" customFormat="1" ht="27" hidden="1" customHeight="1" x14ac:dyDescent="0.2">
      <c r="A125" s="12" t="s">
        <v>140</v>
      </c>
      <c r="B125" s="28" t="e">
        <f>B124/B123</f>
        <v>#DIV/0!</v>
      </c>
      <c r="C125" s="28" t="e">
        <f>C124/C123</f>
        <v>#DIV/0!</v>
      </c>
      <c r="D125" s="13"/>
      <c r="E125" s="24" t="e">
        <f>E124/E123</f>
        <v>#DIV/0!</v>
      </c>
      <c r="F125" s="24" t="e">
        <f t="shared" ref="F125:AD125" si="33">F124/F123</f>
        <v>#DIV/0!</v>
      </c>
      <c r="G125" s="24" t="e">
        <f t="shared" si="33"/>
        <v>#DIV/0!</v>
      </c>
      <c r="H125" s="24" t="e">
        <f t="shared" si="33"/>
        <v>#DIV/0!</v>
      </c>
      <c r="I125" s="24" t="e">
        <f t="shared" si="33"/>
        <v>#DIV/0!</v>
      </c>
      <c r="J125" s="24" t="e">
        <f t="shared" si="33"/>
        <v>#DIV/0!</v>
      </c>
      <c r="K125" s="24" t="e">
        <f t="shared" si="33"/>
        <v>#DIV/0!</v>
      </c>
      <c r="L125" s="24" t="e">
        <f t="shared" si="33"/>
        <v>#DIV/0!</v>
      </c>
      <c r="M125" s="24" t="e">
        <f t="shared" si="33"/>
        <v>#DIV/0!</v>
      </c>
      <c r="N125" s="24" t="e">
        <f t="shared" si="33"/>
        <v>#DIV/0!</v>
      </c>
      <c r="O125" s="24" t="e">
        <f t="shared" si="33"/>
        <v>#DIV/0!</v>
      </c>
      <c r="P125" s="24" t="e">
        <f t="shared" si="33"/>
        <v>#DIV/0!</v>
      </c>
      <c r="Q125" s="24"/>
      <c r="R125" s="24"/>
      <c r="S125" s="24"/>
      <c r="T125" s="24" t="e">
        <f t="shared" si="33"/>
        <v>#DIV/0!</v>
      </c>
      <c r="U125" s="24" t="e">
        <f t="shared" si="33"/>
        <v>#DIV/0!</v>
      </c>
      <c r="V125" s="24" t="e">
        <f t="shared" si="33"/>
        <v>#DIV/0!</v>
      </c>
      <c r="W125" s="24" t="e">
        <f t="shared" si="33"/>
        <v>#DIV/0!</v>
      </c>
      <c r="X125" s="24" t="e">
        <f t="shared" si="33"/>
        <v>#DIV/0!</v>
      </c>
      <c r="Y125" s="24" t="e">
        <f t="shared" si="33"/>
        <v>#DIV/0!</v>
      </c>
      <c r="Z125" s="24"/>
      <c r="AA125" s="24" t="e">
        <f t="shared" si="33"/>
        <v>#DIV/0!</v>
      </c>
      <c r="AB125" s="24"/>
      <c r="AC125" s="24"/>
      <c r="AD125" s="24" t="e">
        <f t="shared" si="33"/>
        <v>#DIV/0!</v>
      </c>
    </row>
    <row r="126" spans="1:31" s="11" customFormat="1" ht="31.15" hidden="1" customHeight="1" x14ac:dyDescent="0.2">
      <c r="A126" s="12" t="s">
        <v>144</v>
      </c>
      <c r="B126" s="34"/>
      <c r="C126" s="34"/>
      <c r="D126" s="14" t="e">
        <f t="shared" si="27"/>
        <v>#DIV/0!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94"/>
      <c r="R126" s="94"/>
      <c r="S126" s="34"/>
      <c r="T126" s="34"/>
      <c r="U126" s="34"/>
      <c r="V126" s="34"/>
      <c r="W126" s="34"/>
      <c r="X126" s="34"/>
      <c r="Y126" s="34"/>
      <c r="Z126" s="94"/>
      <c r="AA126" s="34"/>
      <c r="AB126" s="94"/>
      <c r="AC126" s="94"/>
      <c r="AD126" s="34"/>
    </row>
    <row r="127" spans="1:31" s="11" customFormat="1" ht="30" hidden="1" customHeight="1" x14ac:dyDescent="0.2">
      <c r="A127" s="27" t="s">
        <v>62</v>
      </c>
      <c r="B127" s="20"/>
      <c r="C127" s="23">
        <f>SUM(E127:AD127)</f>
        <v>0</v>
      </c>
      <c r="D127" s="13" t="e">
        <f t="shared" si="27"/>
        <v>#DIV/0!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4"/>
      <c r="R127" s="94"/>
      <c r="S127" s="34"/>
      <c r="T127" s="34"/>
      <c r="U127" s="34"/>
      <c r="V127" s="34"/>
      <c r="W127" s="34"/>
      <c r="X127" s="34"/>
      <c r="Y127" s="34"/>
      <c r="Z127" s="94"/>
      <c r="AA127" s="34"/>
      <c r="AB127" s="94"/>
      <c r="AC127" s="94"/>
      <c r="AD127" s="34"/>
    </row>
    <row r="128" spans="1:31" s="11" customFormat="1" ht="30" hidden="1" customHeight="1" x14ac:dyDescent="0.2">
      <c r="A128" s="12" t="s">
        <v>5</v>
      </c>
      <c r="B128" s="25" t="e">
        <f>B127/B126</f>
        <v>#DIV/0!</v>
      </c>
      <c r="C128" s="25" t="e">
        <f>C127/C126</f>
        <v>#DIV/0!</v>
      </c>
      <c r="D128" s="8"/>
      <c r="E128" s="25" t="e">
        <f t="shared" ref="E128:M128" si="34">E127/E126</f>
        <v>#DIV/0!</v>
      </c>
      <c r="F128" s="25" t="e">
        <f t="shared" si="34"/>
        <v>#DIV/0!</v>
      </c>
      <c r="G128" s="25" t="e">
        <f t="shared" si="34"/>
        <v>#DIV/0!</v>
      </c>
      <c r="H128" s="25" t="e">
        <f t="shared" si="34"/>
        <v>#DIV/0!</v>
      </c>
      <c r="I128" s="25" t="e">
        <f t="shared" si="34"/>
        <v>#DIV/0!</v>
      </c>
      <c r="J128" s="25" t="e">
        <f t="shared" si="34"/>
        <v>#DIV/0!</v>
      </c>
      <c r="K128" s="25" t="e">
        <f t="shared" si="34"/>
        <v>#DIV/0!</v>
      </c>
      <c r="L128" s="25" t="e">
        <f t="shared" si="34"/>
        <v>#DIV/0!</v>
      </c>
      <c r="M128" s="25" t="e">
        <f t="shared" si="34"/>
        <v>#DIV/0!</v>
      </c>
      <c r="N128" s="25"/>
      <c r="O128" s="25" t="e">
        <f>O127/O126</f>
        <v>#DIV/0!</v>
      </c>
      <c r="P128" s="25" t="e">
        <f>P127/P126</f>
        <v>#DIV/0!</v>
      </c>
      <c r="Q128" s="93"/>
      <c r="R128" s="93"/>
      <c r="S128" s="25"/>
      <c r="T128" s="25" t="e">
        <f>T127/T126</f>
        <v>#DIV/0!</v>
      </c>
      <c r="U128" s="25" t="e">
        <f>U127/U126</f>
        <v>#DIV/0!</v>
      </c>
      <c r="V128" s="25" t="e">
        <f>V127/V126</f>
        <v>#DIV/0!</v>
      </c>
      <c r="W128" s="25" t="e">
        <f>W127/W126</f>
        <v>#DIV/0!</v>
      </c>
      <c r="X128" s="25"/>
      <c r="Y128" s="25" t="e">
        <f>Y127/Y126</f>
        <v>#DIV/0!</v>
      </c>
      <c r="Z128" s="93"/>
      <c r="AA128" s="25" t="e">
        <f>AA127/AA126</f>
        <v>#DIV/0!</v>
      </c>
      <c r="AB128" s="93"/>
      <c r="AC128" s="93"/>
      <c r="AD128" s="25" t="e">
        <f>AD127/AD126</f>
        <v>#DIV/0!</v>
      </c>
    </row>
    <row r="129" spans="1:30" s="11" customFormat="1" ht="30" hidden="1" customHeight="1" x14ac:dyDescent="0.2">
      <c r="A129" s="27" t="s">
        <v>50</v>
      </c>
      <c r="B129" s="55" t="e">
        <f>B127/B124*10</f>
        <v>#DIV/0!</v>
      </c>
      <c r="C129" s="55" t="e">
        <f>C127/C124*10</f>
        <v>#DIV/0!</v>
      </c>
      <c r="D129" s="13" t="e">
        <f t="shared" si="27"/>
        <v>#DIV/0!</v>
      </c>
      <c r="E129" s="53" t="e">
        <f>E127/E124*10</f>
        <v>#DIV/0!</v>
      </c>
      <c r="F129" s="53" t="e">
        <f>F127/F124*10</f>
        <v>#DIV/0!</v>
      </c>
      <c r="G129" s="53" t="e">
        <f>G127/G124*10</f>
        <v>#DIV/0!</v>
      </c>
      <c r="H129" s="53" t="e">
        <f t="shared" ref="H129:N129" si="35">H127/H124*10</f>
        <v>#DIV/0!</v>
      </c>
      <c r="I129" s="53" t="e">
        <f t="shared" si="35"/>
        <v>#DIV/0!</v>
      </c>
      <c r="J129" s="53" t="e">
        <f t="shared" si="35"/>
        <v>#DIV/0!</v>
      </c>
      <c r="K129" s="53" t="e">
        <f t="shared" si="35"/>
        <v>#DIV/0!</v>
      </c>
      <c r="L129" s="53" t="e">
        <f t="shared" si="35"/>
        <v>#DIV/0!</v>
      </c>
      <c r="M129" s="53" t="e">
        <f t="shared" si="35"/>
        <v>#DIV/0!</v>
      </c>
      <c r="N129" s="53" t="e">
        <f t="shared" si="35"/>
        <v>#DIV/0!</v>
      </c>
      <c r="O129" s="53" t="e">
        <f>O127/O124*10</f>
        <v>#DIV/0!</v>
      </c>
      <c r="P129" s="53" t="e">
        <f>P127/P124*10</f>
        <v>#DIV/0!</v>
      </c>
      <c r="Q129" s="53"/>
      <c r="R129" s="53"/>
      <c r="S129" s="53"/>
      <c r="T129" s="53" t="e">
        <f t="shared" ref="T129:AD129" si="36">T127/T124*10</f>
        <v>#DIV/0!</v>
      </c>
      <c r="U129" s="53" t="e">
        <f t="shared" si="36"/>
        <v>#DIV/0!</v>
      </c>
      <c r="V129" s="53" t="e">
        <f t="shared" si="36"/>
        <v>#DIV/0!</v>
      </c>
      <c r="W129" s="53" t="e">
        <f t="shared" si="36"/>
        <v>#DIV/0!</v>
      </c>
      <c r="X129" s="53" t="e">
        <f t="shared" si="36"/>
        <v>#DIV/0!</v>
      </c>
      <c r="Y129" s="53" t="e">
        <f t="shared" si="36"/>
        <v>#DIV/0!</v>
      </c>
      <c r="Z129" s="53"/>
      <c r="AA129" s="53" t="e">
        <f t="shared" si="36"/>
        <v>#DIV/0!</v>
      </c>
      <c r="AB129" s="53"/>
      <c r="AC129" s="53"/>
      <c r="AD129" s="53" t="e">
        <f t="shared" si="36"/>
        <v>#DIV/0!</v>
      </c>
    </row>
    <row r="130" spans="1:30" s="11" customFormat="1" ht="30" hidden="1" customHeight="1" outlineLevel="1" x14ac:dyDescent="0.2">
      <c r="A130" s="50" t="s">
        <v>132</v>
      </c>
      <c r="B130" s="20"/>
      <c r="C130" s="23">
        <f>SUM(E130:AD130)</f>
        <v>0</v>
      </c>
      <c r="D130" s="13" t="e">
        <f t="shared" si="27"/>
        <v>#DIV/0!</v>
      </c>
      <c r="E130" s="33"/>
      <c r="F130" s="32"/>
      <c r="G130" s="5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56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s="11" customFormat="1" ht="30" hidden="1" customHeight="1" x14ac:dyDescent="0.2">
      <c r="A131" s="27" t="s">
        <v>133</v>
      </c>
      <c r="B131" s="20"/>
      <c r="C131" s="23">
        <f>SUM(E131:AD131)</f>
        <v>0</v>
      </c>
      <c r="D131" s="13" t="e">
        <f t="shared" si="27"/>
        <v>#DIV/0!</v>
      </c>
      <c r="E131" s="33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56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s="11" customFormat="1" ht="30" hidden="1" customHeight="1" x14ac:dyDescent="0.2">
      <c r="A132" s="27" t="s">
        <v>50</v>
      </c>
      <c r="B132" s="55" t="e">
        <f>B131/B130*10</f>
        <v>#DIV/0!</v>
      </c>
      <c r="C132" s="55" t="e">
        <f>C131/C130*10</f>
        <v>#DIV/0!</v>
      </c>
      <c r="D132" s="13" t="e">
        <f t="shared" si="27"/>
        <v>#DIV/0!</v>
      </c>
      <c r="E132" s="33"/>
      <c r="F132" s="53"/>
      <c r="G132" s="53" t="e">
        <f>G131/G130*10</f>
        <v>#DIV/0!</v>
      </c>
      <c r="H132" s="53"/>
      <c r="I132" s="53"/>
      <c r="J132" s="53"/>
      <c r="K132" s="53"/>
      <c r="L132" s="53" t="e">
        <f>L131/L130*10</f>
        <v>#DIV/0!</v>
      </c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33"/>
      <c r="Y132" s="53"/>
      <c r="Z132" s="53"/>
      <c r="AA132" s="33"/>
      <c r="AB132" s="33"/>
      <c r="AC132" s="33"/>
      <c r="AD132" s="53" t="e">
        <f>AD131/AD130*10</f>
        <v>#DIV/0!</v>
      </c>
    </row>
    <row r="133" spans="1:30" s="11" customFormat="1" ht="30" hidden="1" customHeight="1" outlineLevel="1" x14ac:dyDescent="0.2">
      <c r="A133" s="50" t="s">
        <v>63</v>
      </c>
      <c r="B133" s="17"/>
      <c r="C133" s="48">
        <f>SUM(E133:AD133)</f>
        <v>0</v>
      </c>
      <c r="D133" s="13" t="e">
        <f t="shared" si="27"/>
        <v>#DIV/0!</v>
      </c>
      <c r="E133" s="33"/>
      <c r="F133" s="32"/>
      <c r="G133" s="53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56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s="11" customFormat="1" ht="30" hidden="1" customHeight="1" x14ac:dyDescent="0.2">
      <c r="A134" s="27" t="s">
        <v>64</v>
      </c>
      <c r="B134" s="17"/>
      <c r="C134" s="48">
        <f>SUM(E134:AD134)</f>
        <v>0</v>
      </c>
      <c r="D134" s="13" t="e">
        <f t="shared" si="27"/>
        <v>#DIV/0!</v>
      </c>
      <c r="E134" s="33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56"/>
      <c r="V134" s="32"/>
      <c r="W134" s="32"/>
      <c r="X134" s="32"/>
      <c r="Y134" s="56"/>
      <c r="Z134" s="56"/>
      <c r="AA134" s="32"/>
      <c r="AB134" s="32"/>
      <c r="AC134" s="32"/>
      <c r="AD134" s="32"/>
    </row>
    <row r="135" spans="1:30" s="11" customFormat="1" ht="30" hidden="1" customHeight="1" x14ac:dyDescent="0.2">
      <c r="A135" s="27" t="s">
        <v>50</v>
      </c>
      <c r="B135" s="55" t="e">
        <f>B134/B133*10</f>
        <v>#DIV/0!</v>
      </c>
      <c r="C135" s="55" t="e">
        <f>C134/C133*10</f>
        <v>#DIV/0!</v>
      </c>
      <c r="D135" s="13" t="e">
        <f t="shared" si="27"/>
        <v>#DIV/0!</v>
      </c>
      <c r="E135" s="3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/>
      <c r="R135" s="53"/>
      <c r="S135" s="53"/>
      <c r="T135" s="53" t="e">
        <f>T134/T133*10</f>
        <v>#DIV/0!</v>
      </c>
      <c r="U135" s="53" t="e">
        <f>U134/U133*10</f>
        <v>#DIV/0!</v>
      </c>
      <c r="V135" s="53"/>
      <c r="W135" s="53"/>
      <c r="X135" s="53"/>
      <c r="Y135" s="53" t="e">
        <f>Y134/Y133*10</f>
        <v>#DIV/0!</v>
      </c>
      <c r="Z135" s="53"/>
      <c r="AA135" s="33"/>
      <c r="AB135" s="33"/>
      <c r="AC135" s="33"/>
      <c r="AD135" s="33"/>
    </row>
    <row r="136" spans="1:30" s="11" customFormat="1" ht="30" hidden="1" customHeight="1" x14ac:dyDescent="0.2">
      <c r="A136" s="50" t="s">
        <v>108</v>
      </c>
      <c r="B136" s="55"/>
      <c r="C136" s="48">
        <f>SUM(E136:AD136)</f>
        <v>0</v>
      </c>
      <c r="D136" s="13" t="e">
        <f t="shared" si="27"/>
        <v>#DIV/0!</v>
      </c>
      <c r="E136" s="3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2"/>
      <c r="X136" s="33"/>
      <c r="Y136" s="53"/>
      <c r="Z136" s="53"/>
      <c r="AA136" s="33"/>
      <c r="AB136" s="33"/>
      <c r="AC136" s="33"/>
      <c r="AD136" s="33"/>
    </row>
    <row r="137" spans="1:30" s="11" customFormat="1" ht="30" hidden="1" customHeight="1" x14ac:dyDescent="0.2">
      <c r="A137" s="27" t="s">
        <v>109</v>
      </c>
      <c r="B137" s="55"/>
      <c r="C137" s="48">
        <f>SUM(E137:AD137)</f>
        <v>0</v>
      </c>
      <c r="D137" s="13" t="e">
        <f t="shared" si="27"/>
        <v>#DIV/0!</v>
      </c>
      <c r="E137" s="3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33"/>
      <c r="Y137" s="53"/>
      <c r="Z137" s="53"/>
      <c r="AA137" s="33"/>
      <c r="AB137" s="33"/>
      <c r="AC137" s="33"/>
      <c r="AD137" s="33"/>
    </row>
    <row r="138" spans="1:30" s="11" customFormat="1" ht="30" hidden="1" customHeight="1" x14ac:dyDescent="0.2">
      <c r="A138" s="27" t="s">
        <v>50</v>
      </c>
      <c r="B138" s="55" t="e">
        <f>B137/B136*10</f>
        <v>#DIV/0!</v>
      </c>
      <c r="C138" s="55" t="e">
        <f>C137/C136*10</f>
        <v>#DIV/0!</v>
      </c>
      <c r="D138" s="13" t="e">
        <f t="shared" si="27"/>
        <v>#DIV/0!</v>
      </c>
      <c r="E138" s="33"/>
      <c r="F138" s="53"/>
      <c r="G138" s="53"/>
      <c r="H138" s="53"/>
      <c r="I138" s="53"/>
      <c r="J138" s="53"/>
      <c r="K138" s="53"/>
      <c r="L138" s="53"/>
      <c r="M138" s="53" t="e">
        <f>M137/M136*10</f>
        <v>#DIV/0!</v>
      </c>
      <c r="N138" s="53"/>
      <c r="O138" s="53"/>
      <c r="P138" s="53"/>
      <c r="Q138" s="53"/>
      <c r="R138" s="53"/>
      <c r="S138" s="53"/>
      <c r="T138" s="53"/>
      <c r="U138" s="53"/>
      <c r="V138" s="53" t="e">
        <f>V137/V136*10</f>
        <v>#DIV/0!</v>
      </c>
      <c r="W138" s="53" t="e">
        <f>W137/W136*10</f>
        <v>#DIV/0!</v>
      </c>
      <c r="X138" s="33"/>
      <c r="Y138" s="53"/>
      <c r="Z138" s="53"/>
      <c r="AA138" s="33"/>
      <c r="AB138" s="33"/>
      <c r="AC138" s="33"/>
      <c r="AD138" s="33"/>
    </row>
    <row r="139" spans="1:30" s="11" customFormat="1" ht="30" hidden="1" customHeight="1" x14ac:dyDescent="0.2">
      <c r="A139" s="50" t="s">
        <v>65</v>
      </c>
      <c r="B139" s="23"/>
      <c r="C139" s="23">
        <f>SUM(E139:AD139)</f>
        <v>0</v>
      </c>
      <c r="D139" s="13" t="e">
        <f t="shared" si="27"/>
        <v>#DIV/0!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s="11" customFormat="1" ht="30" hidden="1" customHeight="1" x14ac:dyDescent="0.2">
      <c r="A140" s="27" t="s">
        <v>66</v>
      </c>
      <c r="B140" s="23"/>
      <c r="C140" s="23">
        <f>SUM(E140:AD140)</f>
        <v>0</v>
      </c>
      <c r="D140" s="13" t="e">
        <f t="shared" si="27"/>
        <v>#DIV/0!</v>
      </c>
      <c r="E140" s="32"/>
      <c r="F140" s="30"/>
      <c r="G140" s="53"/>
      <c r="H140" s="22"/>
      <c r="I140" s="22"/>
      <c r="J140" s="22"/>
      <c r="K140" s="22"/>
      <c r="L140" s="33"/>
      <c r="M140" s="33"/>
      <c r="N140" s="30"/>
      <c r="O140" s="30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0"/>
    </row>
    <row r="141" spans="1:30" s="11" customFormat="1" ht="30" hidden="1" customHeight="1" x14ac:dyDescent="0.2">
      <c r="A141" s="27" t="s">
        <v>50</v>
      </c>
      <c r="B141" s="48" t="e">
        <f>B140/B139*10</f>
        <v>#DIV/0!</v>
      </c>
      <c r="C141" s="48" t="e">
        <f>C140/C139*10</f>
        <v>#DIV/0!</v>
      </c>
      <c r="D141" s="13" t="e">
        <f t="shared" si="27"/>
        <v>#DIV/0!</v>
      </c>
      <c r="E141" s="49" t="e">
        <f>E140/E139*10</f>
        <v>#DIV/0!</v>
      </c>
      <c r="F141" s="49"/>
      <c r="G141" s="49"/>
      <c r="H141" s="49" t="e">
        <f t="shared" ref="H141:M141" si="37">H140/H139*10</f>
        <v>#DIV/0!</v>
      </c>
      <c r="I141" s="49" t="e">
        <f t="shared" si="37"/>
        <v>#DIV/0!</v>
      </c>
      <c r="J141" s="49" t="e">
        <f t="shared" si="37"/>
        <v>#DIV/0!</v>
      </c>
      <c r="K141" s="49" t="e">
        <f t="shared" si="37"/>
        <v>#DIV/0!</v>
      </c>
      <c r="L141" s="49" t="e">
        <f t="shared" si="37"/>
        <v>#DIV/0!</v>
      </c>
      <c r="M141" s="49" t="e">
        <f t="shared" si="37"/>
        <v>#DIV/0!</v>
      </c>
      <c r="N141" s="22"/>
      <c r="O141" s="22"/>
      <c r="P141" s="49" t="e">
        <f>P140/P139*10</f>
        <v>#DIV/0!</v>
      </c>
      <c r="Q141" s="49"/>
      <c r="R141" s="49"/>
      <c r="S141" s="49" t="e">
        <f>S140/S139*10</f>
        <v>#DIV/0!</v>
      </c>
      <c r="T141" s="49"/>
      <c r="U141" s="49" t="e">
        <f t="shared" ref="U141:AA141" si="38">U140/U139*10</f>
        <v>#DIV/0!</v>
      </c>
      <c r="V141" s="49" t="e">
        <f t="shared" si="38"/>
        <v>#DIV/0!</v>
      </c>
      <c r="W141" s="49" t="e">
        <f t="shared" si="38"/>
        <v>#DIV/0!</v>
      </c>
      <c r="X141" s="49" t="e">
        <f t="shared" si="38"/>
        <v>#DIV/0!</v>
      </c>
      <c r="Y141" s="49" t="e">
        <f t="shared" si="38"/>
        <v>#DIV/0!</v>
      </c>
      <c r="Z141" s="49"/>
      <c r="AA141" s="49" t="e">
        <f t="shared" si="38"/>
        <v>#DIV/0!</v>
      </c>
      <c r="AB141" s="49"/>
      <c r="AC141" s="49"/>
      <c r="AD141" s="22"/>
    </row>
    <row r="142" spans="1:30" s="11" customFormat="1" ht="30" hidden="1" customHeight="1" x14ac:dyDescent="0.2">
      <c r="A142" s="50" t="s">
        <v>138</v>
      </c>
      <c r="B142" s="23"/>
      <c r="C142" s="23">
        <f>SUM(E142:AD142)</f>
        <v>0</v>
      </c>
      <c r="D142" s="13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s="11" customFormat="1" ht="30" hidden="1" customHeight="1" x14ac:dyDescent="0.2">
      <c r="A143" s="27" t="s">
        <v>139</v>
      </c>
      <c r="B143" s="23"/>
      <c r="C143" s="23">
        <f>SUM(E143:AD143)</f>
        <v>0</v>
      </c>
      <c r="D143" s="13"/>
      <c r="E143" s="32"/>
      <c r="F143" s="30"/>
      <c r="G143" s="53"/>
      <c r="H143" s="22"/>
      <c r="I143" s="22"/>
      <c r="J143" s="22"/>
      <c r="K143" s="22"/>
      <c r="L143" s="33"/>
      <c r="M143" s="33"/>
      <c r="N143" s="22"/>
      <c r="O143" s="30"/>
      <c r="P143" s="30"/>
      <c r="Q143" s="30"/>
      <c r="R143" s="30"/>
      <c r="S143" s="33"/>
      <c r="T143" s="33"/>
      <c r="U143" s="33"/>
      <c r="V143" s="30"/>
      <c r="W143" s="30"/>
      <c r="X143" s="33"/>
      <c r="Y143" s="30"/>
      <c r="Z143" s="30"/>
      <c r="AA143" s="33"/>
      <c r="AB143" s="33"/>
      <c r="AC143" s="33"/>
      <c r="AD143" s="30"/>
    </row>
    <row r="144" spans="1:30" s="11" customFormat="1" ht="30" hidden="1" customHeight="1" x14ac:dyDescent="0.2">
      <c r="A144" s="27" t="s">
        <v>50</v>
      </c>
      <c r="B144" s="48"/>
      <c r="C144" s="48" t="e">
        <f>C143/C142*10</f>
        <v>#DIV/0!</v>
      </c>
      <c r="D144" s="13"/>
      <c r="E144" s="49"/>
      <c r="F144" s="49"/>
      <c r="G144" s="49"/>
      <c r="H144" s="49" t="e">
        <f>H143/H142*10</f>
        <v>#DIV/0!</v>
      </c>
      <c r="I144" s="49" t="e">
        <f>I143/I142*10</f>
        <v>#DIV/0!</v>
      </c>
      <c r="J144" s="49" t="e">
        <f>J143/J142*10</f>
        <v>#DIV/0!</v>
      </c>
      <c r="K144" s="49" t="e">
        <f>K143/K142*10</f>
        <v>#DIV/0!</v>
      </c>
      <c r="L144" s="49"/>
      <c r="M144" s="49" t="e">
        <f>M143/M142*10</f>
        <v>#DIV/0!</v>
      </c>
      <c r="N144" s="49"/>
      <c r="O144" s="22"/>
      <c r="P144" s="22"/>
      <c r="Q144" s="22"/>
      <c r="R144" s="22"/>
      <c r="S144" s="49" t="e">
        <f>S143/S142*10</f>
        <v>#DIV/0!</v>
      </c>
      <c r="T144" s="49" t="e">
        <f>T143/T142*10</f>
        <v>#DIV/0!</v>
      </c>
      <c r="U144" s="49"/>
      <c r="V144" s="22"/>
      <c r="W144" s="22"/>
      <c r="X144" s="49" t="e">
        <f>X143/X142*10</f>
        <v>#DIV/0!</v>
      </c>
      <c r="Y144" s="49"/>
      <c r="Z144" s="49"/>
      <c r="AA144" s="49" t="e">
        <f>AA143/AA142*10</f>
        <v>#DIV/0!</v>
      </c>
      <c r="AB144" s="49"/>
      <c r="AC144" s="49"/>
      <c r="AD144" s="22"/>
    </row>
    <row r="145" spans="1:30" s="11" customFormat="1" ht="30" hidden="1" customHeight="1" x14ac:dyDescent="0.2">
      <c r="A145" s="50" t="s">
        <v>134</v>
      </c>
      <c r="B145" s="23">
        <v>75</v>
      </c>
      <c r="C145" s="23">
        <f>SUM(E145:AD145)</f>
        <v>165</v>
      </c>
      <c r="D145" s="13">
        <f>C145/B145</f>
        <v>2.2000000000000002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>
        <v>50</v>
      </c>
      <c r="T145" s="32"/>
      <c r="U145" s="32"/>
      <c r="V145" s="32">
        <v>115</v>
      </c>
      <c r="W145" s="32"/>
      <c r="X145" s="32"/>
      <c r="Y145" s="32"/>
      <c r="Z145" s="32"/>
      <c r="AA145" s="32"/>
      <c r="AB145" s="32"/>
      <c r="AC145" s="32"/>
      <c r="AD145" s="32"/>
    </row>
    <row r="146" spans="1:30" s="11" customFormat="1" ht="30" hidden="1" customHeight="1" x14ac:dyDescent="0.2">
      <c r="A146" s="27" t="s">
        <v>135</v>
      </c>
      <c r="B146" s="23">
        <v>83</v>
      </c>
      <c r="C146" s="23">
        <f>SUM(E146:AD146)</f>
        <v>104</v>
      </c>
      <c r="D146" s="13">
        <f t="shared" si="27"/>
        <v>1.2530120481927711</v>
      </c>
      <c r="E146" s="32"/>
      <c r="F146" s="30"/>
      <c r="G146" s="53"/>
      <c r="H146" s="30"/>
      <c r="I146" s="30"/>
      <c r="J146" s="30"/>
      <c r="K146" s="33"/>
      <c r="L146" s="33"/>
      <c r="M146" s="33"/>
      <c r="N146" s="30"/>
      <c r="O146" s="30"/>
      <c r="P146" s="30"/>
      <c r="Q146" s="30"/>
      <c r="R146" s="30"/>
      <c r="S146" s="33">
        <v>20</v>
      </c>
      <c r="T146" s="33"/>
      <c r="U146" s="33"/>
      <c r="V146" s="33">
        <v>84</v>
      </c>
      <c r="W146" s="30"/>
      <c r="X146" s="33"/>
      <c r="Y146" s="30"/>
      <c r="Z146" s="30"/>
      <c r="AA146" s="33"/>
      <c r="AB146" s="33"/>
      <c r="AC146" s="33"/>
      <c r="AD146" s="30"/>
    </row>
    <row r="147" spans="1:30" s="11" customFormat="1" ht="30" hidden="1" customHeight="1" x14ac:dyDescent="0.2">
      <c r="A147" s="27" t="s">
        <v>50</v>
      </c>
      <c r="B147" s="48">
        <f>B146/B145*10</f>
        <v>11.066666666666666</v>
      </c>
      <c r="C147" s="48">
        <f>C146/C145*10</f>
        <v>6.3030303030303028</v>
      </c>
      <c r="D147" s="13">
        <f t="shared" si="27"/>
        <v>0.56955093099671417</v>
      </c>
      <c r="E147" s="49"/>
      <c r="F147" s="49"/>
      <c r="G147" s="49"/>
      <c r="H147" s="22"/>
      <c r="I147" s="22"/>
      <c r="J147" s="22"/>
      <c r="K147" s="49"/>
      <c r="L147" s="49"/>
      <c r="M147" s="49"/>
      <c r="N147" s="22"/>
      <c r="O147" s="22"/>
      <c r="P147" s="22"/>
      <c r="Q147" s="22"/>
      <c r="R147" s="22"/>
      <c r="S147" s="49">
        <f>S146/S145*10</f>
        <v>4</v>
      </c>
      <c r="T147" s="49"/>
      <c r="U147" s="49"/>
      <c r="V147" s="49">
        <f>V146/V145*10</f>
        <v>7.304347826086957</v>
      </c>
      <c r="W147" s="22"/>
      <c r="X147" s="49"/>
      <c r="Y147" s="49"/>
      <c r="Z147" s="49"/>
      <c r="AA147" s="49"/>
      <c r="AB147" s="49"/>
      <c r="AC147" s="49"/>
      <c r="AD147" s="22"/>
    </row>
    <row r="148" spans="1:30" s="11" customFormat="1" ht="30" hidden="1" customHeight="1" outlineLevel="1" x14ac:dyDescent="0.2">
      <c r="A148" s="50" t="s">
        <v>67</v>
      </c>
      <c r="B148" s="23"/>
      <c r="C148" s="23">
        <f>SUM(E148:AD148)</f>
        <v>0</v>
      </c>
      <c r="D148" s="13" t="e">
        <f t="shared" si="27"/>
        <v>#DIV/0!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s="11" customFormat="1" ht="30" hidden="1" customHeight="1" outlineLevel="1" x14ac:dyDescent="0.2">
      <c r="A149" s="27" t="s">
        <v>68</v>
      </c>
      <c r="B149" s="23"/>
      <c r="C149" s="23">
        <f>SUM(E149:AD149)</f>
        <v>0</v>
      </c>
      <c r="D149" s="13" t="e">
        <f t="shared" si="27"/>
        <v>#DIV/0!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x14ac:dyDescent="0.2">
      <c r="A150" s="27" t="s">
        <v>50</v>
      </c>
      <c r="B150" s="55" t="e">
        <f>B149/B148*10</f>
        <v>#DIV/0!</v>
      </c>
      <c r="C150" s="55" t="e">
        <f>C149/C148*10</f>
        <v>#DIV/0!</v>
      </c>
      <c r="D150" s="13" t="e">
        <f t="shared" si="27"/>
        <v>#DIV/0!</v>
      </c>
      <c r="E150" s="53"/>
      <c r="F150" s="53"/>
      <c r="G150" s="53" t="e">
        <f>G149/G148*10</f>
        <v>#DIV/0!</v>
      </c>
      <c r="H150" s="53"/>
      <c r="I150" s="53"/>
      <c r="J150" s="53"/>
      <c r="K150" s="53"/>
      <c r="L150" s="53" t="e">
        <f>L149/L148*10</f>
        <v>#DIV/0!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 t="e">
        <f>W149/W148*10</f>
        <v>#DIV/0!</v>
      </c>
      <c r="X150" s="53"/>
      <c r="Y150" s="53"/>
      <c r="Z150" s="53"/>
      <c r="AA150" s="53"/>
      <c r="AB150" s="53"/>
      <c r="AC150" s="53"/>
      <c r="AD150" s="53"/>
    </row>
    <row r="151" spans="1:30" s="11" customFormat="1" ht="30" hidden="1" customHeight="1" outlineLevel="1" x14ac:dyDescent="0.2">
      <c r="A151" s="50" t="s">
        <v>69</v>
      </c>
      <c r="B151" s="23"/>
      <c r="C151" s="23">
        <f>SUM(E151:AD151)</f>
        <v>0</v>
      </c>
      <c r="D151" s="13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s="11" customFormat="1" ht="30" hidden="1" customHeight="1" outlineLevel="1" x14ac:dyDescent="0.2">
      <c r="A152" s="27" t="s">
        <v>70</v>
      </c>
      <c r="B152" s="23"/>
      <c r="C152" s="23">
        <f>SUM(E152:AD152)</f>
        <v>0</v>
      </c>
      <c r="D152" s="1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x14ac:dyDescent="0.2">
      <c r="A153" s="27" t="s">
        <v>50</v>
      </c>
      <c r="B153" s="55" t="e">
        <f>B152/B151*10</f>
        <v>#DIV/0!</v>
      </c>
      <c r="C153" s="55" t="e">
        <f>C152/C151*10</f>
        <v>#DIV/0!</v>
      </c>
      <c r="D153" s="13" t="e">
        <f t="shared" si="27"/>
        <v>#DIV/0!</v>
      </c>
      <c r="E153" s="55"/>
      <c r="F153" s="55"/>
      <c r="G153" s="53" t="e">
        <f>G152/G151*10</f>
        <v>#DIV/0!</v>
      </c>
      <c r="H153" s="55"/>
      <c r="I153" s="55"/>
      <c r="J153" s="53" t="e">
        <f>J152/J151*10</f>
        <v>#DIV/0!</v>
      </c>
      <c r="K153" s="53" t="e">
        <f>K152/K151*10</f>
        <v>#DIV/0!</v>
      </c>
      <c r="L153" s="53" t="e">
        <f>L152/L151*10</f>
        <v>#DIV/0!</v>
      </c>
      <c r="M153" s="53"/>
      <c r="N153" s="53"/>
      <c r="O153" s="53"/>
      <c r="P153" s="53"/>
      <c r="Q153" s="53"/>
      <c r="R153" s="53"/>
      <c r="S153" s="53"/>
      <c r="T153" s="53" t="e">
        <f>T152/T151*10</f>
        <v>#DIV/0!</v>
      </c>
      <c r="U153" s="53"/>
      <c r="V153" s="53"/>
      <c r="W153" s="53" t="e">
        <f>W152/W151*10</f>
        <v>#DIV/0!</v>
      </c>
      <c r="X153" s="53"/>
      <c r="Y153" s="53"/>
      <c r="Z153" s="53"/>
      <c r="AA153" s="53" t="e">
        <f>AA152/AA151*10</f>
        <v>#DIV/0!</v>
      </c>
      <c r="AB153" s="53"/>
      <c r="AC153" s="53"/>
      <c r="AD153" s="53"/>
    </row>
    <row r="154" spans="1:30" s="11" customFormat="1" ht="30" hidden="1" customHeight="1" x14ac:dyDescent="0.2">
      <c r="A154" s="50" t="s">
        <v>71</v>
      </c>
      <c r="B154" s="20"/>
      <c r="C154" s="23">
        <f>SUM(E154:AD154)</f>
        <v>0</v>
      </c>
      <c r="D154" s="13" t="e">
        <f t="shared" si="27"/>
        <v>#DIV/0!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52"/>
      <c r="Q154" s="52"/>
      <c r="R154" s="5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s="11" customFormat="1" ht="30" hidden="1" customHeight="1" x14ac:dyDescent="0.2">
      <c r="A155" s="50" t="s">
        <v>72</v>
      </c>
      <c r="B155" s="20"/>
      <c r="C155" s="23"/>
      <c r="D155" s="13" t="e">
        <f>C155/B155</f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x14ac:dyDescent="0.2">
      <c r="A156" s="50" t="s">
        <v>73</v>
      </c>
      <c r="B156" s="20"/>
      <c r="C156" s="23"/>
      <c r="D156" s="13" t="e">
        <f>C156/B156</f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45" customFormat="1" ht="30" hidden="1" customHeight="1" x14ac:dyDescent="0.2">
      <c r="A157" s="27" t="s">
        <v>74</v>
      </c>
      <c r="B157" s="20"/>
      <c r="C157" s="23">
        <f>SUM(E157:AD157)</f>
        <v>0</v>
      </c>
      <c r="D157" s="13" t="e">
        <f>C157/B157</f>
        <v>#DIV/0!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94"/>
      <c r="R157" s="94"/>
      <c r="S157" s="34"/>
      <c r="T157" s="34"/>
      <c r="U157" s="34"/>
      <c r="V157" s="34"/>
      <c r="W157" s="34"/>
      <c r="X157" s="34"/>
      <c r="Y157" s="34"/>
      <c r="Z157" s="94"/>
      <c r="AA157" s="34"/>
      <c r="AB157" s="94"/>
      <c r="AC157" s="94"/>
      <c r="AD157" s="34"/>
    </row>
    <row r="158" spans="1:30" s="45" customFormat="1" ht="30" hidden="1" customHeight="1" x14ac:dyDescent="0.2">
      <c r="A158" s="12" t="s">
        <v>75</v>
      </c>
      <c r="B158" s="83"/>
      <c r="C158" s="83" t="e">
        <f>C157/C160</f>
        <v>#DIV/0!</v>
      </c>
      <c r="D158" s="8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93"/>
      <c r="R158" s="93"/>
      <c r="S158" s="25"/>
      <c r="T158" s="25"/>
      <c r="U158" s="25"/>
      <c r="V158" s="25"/>
      <c r="W158" s="25"/>
      <c r="X158" s="25"/>
      <c r="Y158" s="25"/>
      <c r="Z158" s="93"/>
      <c r="AA158" s="25"/>
      <c r="AB158" s="93"/>
      <c r="AC158" s="93"/>
      <c r="AD158" s="25"/>
    </row>
    <row r="159" spans="1:30" s="11" customFormat="1" ht="30" hidden="1" customHeight="1" x14ac:dyDescent="0.2">
      <c r="A159" s="27" t="s">
        <v>76</v>
      </c>
      <c r="B159" s="20"/>
      <c r="C159" s="23">
        <f>SUM(E159:AD159)</f>
        <v>0</v>
      </c>
      <c r="D159" s="13" t="e">
        <f t="shared" ref="D159:D171" si="39">C159/B159</f>
        <v>#DIV/0!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30" hidden="1" customHeight="1" outlineLevel="1" x14ac:dyDescent="0.2">
      <c r="A160" s="27" t="s">
        <v>77</v>
      </c>
      <c r="B160" s="20"/>
      <c r="C160" s="20"/>
      <c r="D160" s="13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40" s="11" customFormat="1" ht="30" hidden="1" customHeight="1" outlineLevel="1" x14ac:dyDescent="0.2">
      <c r="A161" s="27" t="s">
        <v>78</v>
      </c>
      <c r="B161" s="20"/>
      <c r="C161" s="23">
        <f>SUM(E161:AD161)</f>
        <v>0</v>
      </c>
      <c r="D161" s="13" t="e">
        <f t="shared" si="39"/>
        <v>#DIV/0!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94"/>
      <c r="R161" s="94"/>
      <c r="S161" s="34"/>
      <c r="T161" s="34"/>
      <c r="U161" s="34"/>
      <c r="V161" s="34"/>
      <c r="W161" s="34"/>
      <c r="X161" s="34"/>
      <c r="Y161" s="34"/>
      <c r="Z161" s="94"/>
      <c r="AA161" s="34"/>
      <c r="AB161" s="94"/>
      <c r="AC161" s="94"/>
      <c r="AD161" s="34"/>
    </row>
    <row r="162" spans="1:40" s="11" customFormat="1" ht="30" hidden="1" customHeight="1" x14ac:dyDescent="0.2">
      <c r="A162" s="12" t="s">
        <v>5</v>
      </c>
      <c r="B162" s="84" t="e">
        <f>B161/B160</f>
        <v>#DIV/0!</v>
      </c>
      <c r="C162" s="84" t="e">
        <f>C161/C160</f>
        <v>#DIV/0!</v>
      </c>
      <c r="D162" s="13"/>
      <c r="E162" s="14" t="e">
        <f>E161/E160</f>
        <v>#DIV/0!</v>
      </c>
      <c r="F162" s="14" t="e">
        <f t="shared" ref="F162:AD162" si="40">F161/F160</f>
        <v>#DIV/0!</v>
      </c>
      <c r="G162" s="14" t="e">
        <f t="shared" si="40"/>
        <v>#DIV/0!</v>
      </c>
      <c r="H162" s="14" t="e">
        <f t="shared" si="40"/>
        <v>#DIV/0!</v>
      </c>
      <c r="I162" s="14" t="e">
        <f t="shared" si="40"/>
        <v>#DIV/0!</v>
      </c>
      <c r="J162" s="14" t="e">
        <f t="shared" si="40"/>
        <v>#DIV/0!</v>
      </c>
      <c r="K162" s="14" t="e">
        <f t="shared" si="40"/>
        <v>#DIV/0!</v>
      </c>
      <c r="L162" s="14" t="e">
        <f t="shared" si="40"/>
        <v>#DIV/0!</v>
      </c>
      <c r="M162" s="14" t="e">
        <f t="shared" si="40"/>
        <v>#DIV/0!</v>
      </c>
      <c r="N162" s="14" t="e">
        <f t="shared" si="40"/>
        <v>#DIV/0!</v>
      </c>
      <c r="O162" s="14" t="e">
        <f t="shared" si="40"/>
        <v>#DIV/0!</v>
      </c>
      <c r="P162" s="14" t="e">
        <f t="shared" si="40"/>
        <v>#DIV/0!</v>
      </c>
      <c r="Q162" s="14"/>
      <c r="R162" s="14"/>
      <c r="S162" s="14" t="e">
        <f t="shared" si="40"/>
        <v>#DIV/0!</v>
      </c>
      <c r="T162" s="14" t="e">
        <f t="shared" si="40"/>
        <v>#DIV/0!</v>
      </c>
      <c r="U162" s="14" t="e">
        <f t="shared" si="40"/>
        <v>#DIV/0!</v>
      </c>
      <c r="V162" s="14" t="e">
        <f t="shared" si="40"/>
        <v>#DIV/0!</v>
      </c>
      <c r="W162" s="14" t="e">
        <f t="shared" si="40"/>
        <v>#DIV/0!</v>
      </c>
      <c r="X162" s="14" t="e">
        <f t="shared" si="40"/>
        <v>#DIV/0!</v>
      </c>
      <c r="Y162" s="14" t="e">
        <f t="shared" si="40"/>
        <v>#DIV/0!</v>
      </c>
      <c r="Z162" s="14"/>
      <c r="AA162" s="14" t="e">
        <f t="shared" si="40"/>
        <v>#DIV/0!</v>
      </c>
      <c r="AB162" s="14"/>
      <c r="AC162" s="14"/>
      <c r="AD162" s="14" t="e">
        <f t="shared" si="40"/>
        <v>#DIV/0!</v>
      </c>
    </row>
    <row r="163" spans="1:40" s="11" customFormat="1" ht="30" hidden="1" customHeight="1" x14ac:dyDescent="0.2">
      <c r="A163" s="10" t="s">
        <v>79</v>
      </c>
      <c r="B163" s="22"/>
      <c r="C163" s="22">
        <f>SUM(E163:AD163)</f>
        <v>0</v>
      </c>
      <c r="D163" s="13" t="e">
        <f t="shared" si="39"/>
        <v>#DIV/0!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40" s="11" customFormat="1" ht="30" hidden="1" customHeight="1" x14ac:dyDescent="0.2">
      <c r="A164" s="10" t="s">
        <v>80</v>
      </c>
      <c r="B164" s="22"/>
      <c r="C164" s="22">
        <f>SUM(E164:AD164)</f>
        <v>0</v>
      </c>
      <c r="D164" s="13" t="e">
        <f t="shared" si="39"/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40" s="11" customFormat="1" ht="30" hidden="1" customHeight="1" x14ac:dyDescent="0.2">
      <c r="A165" s="27" t="s">
        <v>103</v>
      </c>
      <c r="B165" s="20"/>
      <c r="C165" s="23">
        <f>SUM(E165:AD165)</f>
        <v>0</v>
      </c>
      <c r="D165" s="13" t="e">
        <f t="shared" si="39"/>
        <v>#DIV/0!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</row>
    <row r="166" spans="1:40" s="45" customFormat="1" ht="30" hidden="1" customHeight="1" outlineLevel="1" x14ac:dyDescent="0.2">
      <c r="A166" s="10" t="s">
        <v>124</v>
      </c>
      <c r="B166" s="23"/>
      <c r="C166" s="23">
        <f>SUM(E166:AD166)</f>
        <v>101088</v>
      </c>
      <c r="D166" s="13" t="e">
        <f t="shared" si="39"/>
        <v>#DIV/0!</v>
      </c>
      <c r="E166" s="26">
        <v>1366</v>
      </c>
      <c r="F166" s="26">
        <v>2847</v>
      </c>
      <c r="G166" s="26">
        <v>5196</v>
      </c>
      <c r="H166" s="26">
        <v>6543</v>
      </c>
      <c r="I166" s="26">
        <v>7357</v>
      </c>
      <c r="J166" s="26">
        <v>5788</v>
      </c>
      <c r="K166" s="26">
        <v>3545</v>
      </c>
      <c r="L166" s="26">
        <v>5170</v>
      </c>
      <c r="M166" s="26">
        <v>3029</v>
      </c>
      <c r="N166" s="26">
        <v>3517</v>
      </c>
      <c r="O166" s="26">
        <v>3888</v>
      </c>
      <c r="P166" s="26">
        <v>6744</v>
      </c>
      <c r="Q166" s="26"/>
      <c r="R166" s="26"/>
      <c r="S166" s="26">
        <v>6037</v>
      </c>
      <c r="T166" s="26">
        <v>3845</v>
      </c>
      <c r="U166" s="26">
        <v>3946</v>
      </c>
      <c r="V166" s="26">
        <v>5043</v>
      </c>
      <c r="W166" s="26">
        <v>2005</v>
      </c>
      <c r="X166" s="26">
        <v>1351</v>
      </c>
      <c r="Y166" s="26">
        <v>8708</v>
      </c>
      <c r="Z166" s="26"/>
      <c r="AA166" s="26">
        <v>9901</v>
      </c>
      <c r="AB166" s="26"/>
      <c r="AC166" s="26"/>
      <c r="AD166" s="26">
        <v>5262</v>
      </c>
    </row>
    <row r="167" spans="1:40" s="58" customFormat="1" ht="30" hidden="1" customHeight="1" outlineLevel="1" x14ac:dyDescent="0.2">
      <c r="A167" s="27" t="s">
        <v>81</v>
      </c>
      <c r="B167" s="23"/>
      <c r="C167" s="23">
        <f>SUM(E167:AD167)</f>
        <v>99561</v>
      </c>
      <c r="D167" s="13" t="e">
        <f t="shared" si="39"/>
        <v>#DIV/0!</v>
      </c>
      <c r="E167" s="32">
        <v>1366</v>
      </c>
      <c r="F167" s="32">
        <v>2847</v>
      </c>
      <c r="G167" s="32">
        <v>5196</v>
      </c>
      <c r="H167" s="32">
        <v>6543</v>
      </c>
      <c r="I167" s="32">
        <v>7250</v>
      </c>
      <c r="J167" s="32">
        <v>5539</v>
      </c>
      <c r="K167" s="32">
        <v>3467</v>
      </c>
      <c r="L167" s="32">
        <v>5170</v>
      </c>
      <c r="M167" s="32">
        <v>3029</v>
      </c>
      <c r="N167" s="32">
        <v>3517</v>
      </c>
      <c r="O167" s="32">
        <v>3752</v>
      </c>
      <c r="P167" s="32">
        <v>6565</v>
      </c>
      <c r="Q167" s="32"/>
      <c r="R167" s="32"/>
      <c r="S167" s="32">
        <v>6037</v>
      </c>
      <c r="T167" s="32">
        <v>3845</v>
      </c>
      <c r="U167" s="32">
        <v>3946</v>
      </c>
      <c r="V167" s="32">
        <v>5043</v>
      </c>
      <c r="W167" s="32">
        <v>1980</v>
      </c>
      <c r="X167" s="32">
        <v>1351</v>
      </c>
      <c r="Y167" s="32">
        <v>8708</v>
      </c>
      <c r="Z167" s="32"/>
      <c r="AA167" s="32">
        <v>9350</v>
      </c>
      <c r="AB167" s="32"/>
      <c r="AC167" s="32"/>
      <c r="AD167" s="32">
        <v>5060</v>
      </c>
    </row>
    <row r="168" spans="1:40" s="45" customFormat="1" ht="30" hidden="1" customHeight="1" x14ac:dyDescent="0.2">
      <c r="A168" s="10" t="s">
        <v>82</v>
      </c>
      <c r="B168" s="47"/>
      <c r="C168" s="47">
        <f>C167/C166</f>
        <v>0.98489434947768284</v>
      </c>
      <c r="D168" s="13" t="e">
        <f t="shared" si="39"/>
        <v>#DIV/0!</v>
      </c>
      <c r="E168" s="68">
        <f t="shared" ref="E168:AD168" si="41">E167/E166</f>
        <v>1</v>
      </c>
      <c r="F168" s="68">
        <f t="shared" si="41"/>
        <v>1</v>
      </c>
      <c r="G168" s="68">
        <f t="shared" si="41"/>
        <v>1</v>
      </c>
      <c r="H168" s="68">
        <f t="shared" si="41"/>
        <v>1</v>
      </c>
      <c r="I168" s="68">
        <f t="shared" si="41"/>
        <v>0.98545602827239365</v>
      </c>
      <c r="J168" s="68">
        <f t="shared" si="41"/>
        <v>0.95697995853489981</v>
      </c>
      <c r="K168" s="68">
        <f t="shared" si="41"/>
        <v>0.97799717912552886</v>
      </c>
      <c r="L168" s="68">
        <f t="shared" si="41"/>
        <v>1</v>
      </c>
      <c r="M168" s="68">
        <f t="shared" si="41"/>
        <v>1</v>
      </c>
      <c r="N168" s="68">
        <f t="shared" si="41"/>
        <v>1</v>
      </c>
      <c r="O168" s="68">
        <f t="shared" si="41"/>
        <v>0.96502057613168724</v>
      </c>
      <c r="P168" s="68">
        <f t="shared" si="41"/>
        <v>0.9734578884934757</v>
      </c>
      <c r="Q168" s="68"/>
      <c r="R168" s="68"/>
      <c r="S168" s="68">
        <f t="shared" si="41"/>
        <v>1</v>
      </c>
      <c r="T168" s="68">
        <f t="shared" si="41"/>
        <v>1</v>
      </c>
      <c r="U168" s="68">
        <f t="shared" si="41"/>
        <v>1</v>
      </c>
      <c r="V168" s="68">
        <f t="shared" si="41"/>
        <v>1</v>
      </c>
      <c r="W168" s="68">
        <f t="shared" si="41"/>
        <v>0.98753117206982544</v>
      </c>
      <c r="X168" s="68">
        <f t="shared" si="41"/>
        <v>1</v>
      </c>
      <c r="Y168" s="68">
        <f t="shared" si="41"/>
        <v>1</v>
      </c>
      <c r="Z168" s="68"/>
      <c r="AA168" s="68">
        <f t="shared" si="41"/>
        <v>0.9443490556509444</v>
      </c>
      <c r="AB168" s="68"/>
      <c r="AC168" s="68"/>
      <c r="AD168" s="68">
        <f t="shared" si="41"/>
        <v>0.9616115545419992</v>
      </c>
    </row>
    <row r="169" spans="1:40" s="45" customFormat="1" ht="30" hidden="1" customHeight="1" outlineLevel="1" x14ac:dyDescent="0.2">
      <c r="A169" s="10" t="s">
        <v>83</v>
      </c>
      <c r="B169" s="23"/>
      <c r="C169" s="23">
        <f>SUM(E169:AD169)</f>
        <v>0</v>
      </c>
      <c r="D169" s="13" t="e">
        <f t="shared" si="39"/>
        <v>#DIV/0!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</row>
    <row r="170" spans="1:40" s="58" customFormat="1" ht="30" hidden="1" customHeight="1" outlineLevel="1" x14ac:dyDescent="0.2">
      <c r="A170" s="27" t="s">
        <v>84</v>
      </c>
      <c r="B170" s="20"/>
      <c r="C170" s="23">
        <f>SUM(E170:AD170)</f>
        <v>15599</v>
      </c>
      <c r="D170" s="13" t="e">
        <f t="shared" si="39"/>
        <v>#DIV/0!</v>
      </c>
      <c r="E170" s="44">
        <v>17</v>
      </c>
      <c r="F170" s="32">
        <v>360</v>
      </c>
      <c r="G170" s="32">
        <v>2381</v>
      </c>
      <c r="H170" s="32">
        <v>435</v>
      </c>
      <c r="I170" s="32">
        <v>387</v>
      </c>
      <c r="J170" s="32">
        <v>1130</v>
      </c>
      <c r="K170" s="32"/>
      <c r="L170" s="32">
        <v>1360</v>
      </c>
      <c r="M170" s="32">
        <v>202</v>
      </c>
      <c r="N170" s="32">
        <v>581</v>
      </c>
      <c r="O170" s="44">
        <v>217</v>
      </c>
      <c r="P170" s="32">
        <v>663</v>
      </c>
      <c r="Q170" s="32"/>
      <c r="R170" s="32"/>
      <c r="S170" s="32">
        <v>1813</v>
      </c>
      <c r="T170" s="32">
        <v>170</v>
      </c>
      <c r="U170" s="32">
        <v>630</v>
      </c>
      <c r="V170" s="32"/>
      <c r="W170" s="32">
        <v>110</v>
      </c>
      <c r="X170" s="32"/>
      <c r="Y170" s="32">
        <v>1225</v>
      </c>
      <c r="Z170" s="32"/>
      <c r="AA170" s="32">
        <v>3778</v>
      </c>
      <c r="AB170" s="32"/>
      <c r="AC170" s="32"/>
      <c r="AD170" s="32">
        <v>140</v>
      </c>
    </row>
    <row r="171" spans="1:40" s="45" customFormat="1" ht="30" hidden="1" customHeight="1" x14ac:dyDescent="0.2">
      <c r="A171" s="10" t="s">
        <v>85</v>
      </c>
      <c r="B171" s="13"/>
      <c r="C171" s="13" t="e">
        <f>C170/C169</f>
        <v>#DIV/0!</v>
      </c>
      <c r="D171" s="13" t="e">
        <f t="shared" si="39"/>
        <v>#DIV/0!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40" s="45" customFormat="1" ht="30" hidden="1" customHeight="1" x14ac:dyDescent="0.2">
      <c r="A172" s="12" t="s">
        <v>86</v>
      </c>
      <c r="B172" s="20"/>
      <c r="C172" s="23"/>
      <c r="D172" s="2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40" s="58" customFormat="1" ht="30" hidden="1" customHeight="1" outlineLevel="1" x14ac:dyDescent="0.2">
      <c r="A173" s="50" t="s">
        <v>87</v>
      </c>
      <c r="B173" s="20"/>
      <c r="C173" s="23">
        <f>SUM(E173:AD173)</f>
        <v>0</v>
      </c>
      <c r="D173" s="8" t="e">
        <f t="shared" ref="D173:D192" si="42">C173/B173</f>
        <v>#DIV/0!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40" s="45" customFormat="1" ht="30" hidden="1" customHeight="1" outlineLevel="1" x14ac:dyDescent="0.2">
      <c r="A174" s="12" t="s">
        <v>88</v>
      </c>
      <c r="B174" s="20"/>
      <c r="C174" s="23">
        <f>SUM(E174:AD174)</f>
        <v>0</v>
      </c>
      <c r="D174" s="8" t="e">
        <f t="shared" si="42"/>
        <v>#DIV/0!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N174" s="45" t="s">
        <v>0</v>
      </c>
    </row>
    <row r="175" spans="1:40" s="45" customFormat="1" ht="30" hidden="1" customHeight="1" outlineLevel="1" x14ac:dyDescent="0.2">
      <c r="A175" s="12" t="s">
        <v>89</v>
      </c>
      <c r="B175" s="23">
        <f>B173*0.45</f>
        <v>0</v>
      </c>
      <c r="C175" s="23">
        <f>C173*0.45</f>
        <v>0</v>
      </c>
      <c r="D175" s="8" t="e">
        <f t="shared" si="42"/>
        <v>#DIV/0!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59"/>
    </row>
    <row r="176" spans="1:40" s="45" customFormat="1" ht="30" hidden="1" customHeight="1" x14ac:dyDescent="0.2">
      <c r="A176" s="12" t="s">
        <v>90</v>
      </c>
      <c r="B176" s="47" t="e">
        <f>B173/B174</f>
        <v>#DIV/0!</v>
      </c>
      <c r="C176" s="47" t="e">
        <f>C173/C174</f>
        <v>#DIV/0!</v>
      </c>
      <c r="D176" s="8"/>
      <c r="E176" s="68" t="e">
        <f t="shared" ref="E176:AD176" si="43">E173/E174</f>
        <v>#DIV/0!</v>
      </c>
      <c r="F176" s="68" t="e">
        <f t="shared" si="43"/>
        <v>#DIV/0!</v>
      </c>
      <c r="G176" s="68" t="e">
        <f t="shared" si="43"/>
        <v>#DIV/0!</v>
      </c>
      <c r="H176" s="68" t="e">
        <f t="shared" si="43"/>
        <v>#DIV/0!</v>
      </c>
      <c r="I176" s="68" t="e">
        <f t="shared" si="43"/>
        <v>#DIV/0!</v>
      </c>
      <c r="J176" s="68" t="e">
        <f t="shared" si="43"/>
        <v>#DIV/0!</v>
      </c>
      <c r="K176" s="68" t="e">
        <f t="shared" si="43"/>
        <v>#DIV/0!</v>
      </c>
      <c r="L176" s="68" t="e">
        <f t="shared" si="43"/>
        <v>#DIV/0!</v>
      </c>
      <c r="M176" s="68" t="e">
        <f t="shared" si="43"/>
        <v>#DIV/0!</v>
      </c>
      <c r="N176" s="68" t="e">
        <f t="shared" si="43"/>
        <v>#DIV/0!</v>
      </c>
      <c r="O176" s="68" t="e">
        <f t="shared" si="43"/>
        <v>#DIV/0!</v>
      </c>
      <c r="P176" s="68" t="e">
        <f t="shared" si="43"/>
        <v>#DIV/0!</v>
      </c>
      <c r="Q176" s="68"/>
      <c r="R176" s="68"/>
      <c r="S176" s="68" t="e">
        <f t="shared" si="43"/>
        <v>#DIV/0!</v>
      </c>
      <c r="T176" s="68" t="e">
        <f t="shared" si="43"/>
        <v>#DIV/0!</v>
      </c>
      <c r="U176" s="68" t="e">
        <f t="shared" si="43"/>
        <v>#DIV/0!</v>
      </c>
      <c r="V176" s="68" t="e">
        <f t="shared" si="43"/>
        <v>#DIV/0!</v>
      </c>
      <c r="W176" s="68" t="e">
        <f t="shared" si="43"/>
        <v>#DIV/0!</v>
      </c>
      <c r="X176" s="68" t="e">
        <f t="shared" si="43"/>
        <v>#DIV/0!</v>
      </c>
      <c r="Y176" s="68" t="e">
        <f t="shared" si="43"/>
        <v>#DIV/0!</v>
      </c>
      <c r="Z176" s="68"/>
      <c r="AA176" s="68" t="e">
        <f t="shared" si="43"/>
        <v>#DIV/0!</v>
      </c>
      <c r="AB176" s="68"/>
      <c r="AC176" s="68"/>
      <c r="AD176" s="68" t="e">
        <f t="shared" si="43"/>
        <v>#DIV/0!</v>
      </c>
    </row>
    <row r="177" spans="1:30" s="58" customFormat="1" ht="30" hidden="1" customHeight="1" outlineLevel="1" x14ac:dyDescent="0.2">
      <c r="A177" s="50" t="s">
        <v>91</v>
      </c>
      <c r="B177" s="20"/>
      <c r="C177" s="23">
        <f>SUM(E177:AD177)</f>
        <v>0</v>
      </c>
      <c r="D177" s="8" t="e">
        <f t="shared" si="42"/>
        <v>#DIV/0!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s="45" customFormat="1" ht="28.15" hidden="1" customHeight="1" outlineLevel="1" x14ac:dyDescent="0.2">
      <c r="A178" s="12" t="s">
        <v>88</v>
      </c>
      <c r="B178" s="20"/>
      <c r="C178" s="23">
        <f>SUM(E178:AD178)</f>
        <v>0</v>
      </c>
      <c r="D178" s="8" t="e">
        <f t="shared" si="42"/>
        <v>#DIV/0!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</row>
    <row r="179" spans="1:30" s="45" customFormat="1" ht="27" hidden="1" customHeight="1" outlineLevel="1" x14ac:dyDescent="0.2">
      <c r="A179" s="12" t="s">
        <v>89</v>
      </c>
      <c r="B179" s="23">
        <f>B177*0.3</f>
        <v>0</v>
      </c>
      <c r="C179" s="23">
        <f>C177*0.3</f>
        <v>0</v>
      </c>
      <c r="D179" s="8" t="e">
        <f t="shared" si="42"/>
        <v>#DIV/0!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s="58" customFormat="1" ht="30" hidden="1" customHeight="1" x14ac:dyDescent="0.2">
      <c r="A180" s="12" t="s">
        <v>90</v>
      </c>
      <c r="B180" s="8" t="e">
        <f>B177/B178</f>
        <v>#DIV/0!</v>
      </c>
      <c r="C180" s="8" t="e">
        <f>C177/C178</f>
        <v>#DIV/0!</v>
      </c>
      <c r="D180" s="8"/>
      <c r="E180" s="25" t="e">
        <f t="shared" ref="E180:AD180" si="44">E177/E178</f>
        <v>#DIV/0!</v>
      </c>
      <c r="F180" s="25" t="e">
        <f t="shared" si="44"/>
        <v>#DIV/0!</v>
      </c>
      <c r="G180" s="25" t="e">
        <f t="shared" si="44"/>
        <v>#DIV/0!</v>
      </c>
      <c r="H180" s="25" t="e">
        <f t="shared" si="44"/>
        <v>#DIV/0!</v>
      </c>
      <c r="I180" s="25" t="e">
        <f t="shared" si="44"/>
        <v>#DIV/0!</v>
      </c>
      <c r="J180" s="25" t="e">
        <f t="shared" si="44"/>
        <v>#DIV/0!</v>
      </c>
      <c r="K180" s="25" t="e">
        <f t="shared" si="44"/>
        <v>#DIV/0!</v>
      </c>
      <c r="L180" s="25" t="e">
        <f t="shared" si="44"/>
        <v>#DIV/0!</v>
      </c>
      <c r="M180" s="25" t="e">
        <f t="shared" si="44"/>
        <v>#DIV/0!</v>
      </c>
      <c r="N180" s="25" t="e">
        <f t="shared" si="44"/>
        <v>#DIV/0!</v>
      </c>
      <c r="O180" s="25" t="e">
        <f t="shared" si="44"/>
        <v>#DIV/0!</v>
      </c>
      <c r="P180" s="25" t="e">
        <f t="shared" si="44"/>
        <v>#DIV/0!</v>
      </c>
      <c r="Q180" s="93"/>
      <c r="R180" s="93"/>
      <c r="S180" s="25" t="e">
        <f t="shared" si="44"/>
        <v>#DIV/0!</v>
      </c>
      <c r="T180" s="25" t="e">
        <f t="shared" si="44"/>
        <v>#DIV/0!</v>
      </c>
      <c r="U180" s="25" t="e">
        <f t="shared" si="44"/>
        <v>#DIV/0!</v>
      </c>
      <c r="V180" s="25" t="e">
        <f t="shared" si="44"/>
        <v>#DIV/0!</v>
      </c>
      <c r="W180" s="25" t="e">
        <f t="shared" si="44"/>
        <v>#DIV/0!</v>
      </c>
      <c r="X180" s="25" t="e">
        <f t="shared" si="44"/>
        <v>#DIV/0!</v>
      </c>
      <c r="Y180" s="25" t="e">
        <f t="shared" si="44"/>
        <v>#DIV/0!</v>
      </c>
      <c r="Z180" s="93"/>
      <c r="AA180" s="25" t="e">
        <f t="shared" si="44"/>
        <v>#DIV/0!</v>
      </c>
      <c r="AB180" s="93"/>
      <c r="AC180" s="93"/>
      <c r="AD180" s="25" t="e">
        <f t="shared" si="44"/>
        <v>#DIV/0!</v>
      </c>
    </row>
    <row r="181" spans="1:30" s="58" customFormat="1" ht="30" hidden="1" customHeight="1" outlineLevel="1" x14ac:dyDescent="0.2">
      <c r="A181" s="50" t="s">
        <v>92</v>
      </c>
      <c r="B181" s="20"/>
      <c r="C181" s="23">
        <f>SUM(E181:AD181)</f>
        <v>0</v>
      </c>
      <c r="D181" s="8" t="e">
        <f t="shared" si="42"/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s="45" customFormat="1" ht="30" hidden="1" customHeight="1" outlineLevel="1" x14ac:dyDescent="0.2">
      <c r="A182" s="12" t="s">
        <v>88</v>
      </c>
      <c r="B182" s="20"/>
      <c r="C182" s="23">
        <f>SUM(E182:AD182)</f>
        <v>0</v>
      </c>
      <c r="D182" s="8" t="e">
        <f t="shared" si="42"/>
        <v>#DIV/0!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</row>
    <row r="183" spans="1:30" s="45" customFormat="1" ht="30" hidden="1" customHeight="1" outlineLevel="1" x14ac:dyDescent="0.2">
      <c r="A183" s="12" t="s">
        <v>93</v>
      </c>
      <c r="B183" s="23">
        <f>B181*0.19</f>
        <v>0</v>
      </c>
      <c r="C183" s="23">
        <f>C181*0.19</f>
        <v>0</v>
      </c>
      <c r="D183" s="8" t="e">
        <f t="shared" si="42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s="58" customFormat="1" ht="30" hidden="1" customHeight="1" x14ac:dyDescent="0.2">
      <c r="A184" s="12" t="s">
        <v>94</v>
      </c>
      <c r="B184" s="8" t="e">
        <f>B181/B182</f>
        <v>#DIV/0!</v>
      </c>
      <c r="C184" s="8" t="e">
        <f>C181/C182</f>
        <v>#DIV/0!</v>
      </c>
      <c r="D184" s="8"/>
      <c r="E184" s="25" t="e">
        <f>E181/E182</f>
        <v>#DIV/0!</v>
      </c>
      <c r="F184" s="25" t="e">
        <f>F181/F182</f>
        <v>#DIV/0!</v>
      </c>
      <c r="G184" s="25" t="e">
        <f t="shared" ref="G184:AD184" si="45">G181/G182</f>
        <v>#DIV/0!</v>
      </c>
      <c r="H184" s="25" t="e">
        <f t="shared" si="45"/>
        <v>#DIV/0!</v>
      </c>
      <c r="I184" s="25" t="e">
        <f t="shared" si="45"/>
        <v>#DIV/0!</v>
      </c>
      <c r="J184" s="25" t="e">
        <f t="shared" si="45"/>
        <v>#DIV/0!</v>
      </c>
      <c r="K184" s="25" t="e">
        <f t="shared" si="45"/>
        <v>#DIV/0!</v>
      </c>
      <c r="L184" s="25" t="e">
        <f t="shared" si="45"/>
        <v>#DIV/0!</v>
      </c>
      <c r="M184" s="25" t="e">
        <f t="shared" si="45"/>
        <v>#DIV/0!</v>
      </c>
      <c r="N184" s="25" t="e">
        <f t="shared" si="45"/>
        <v>#DIV/0!</v>
      </c>
      <c r="O184" s="25" t="e">
        <f t="shared" si="45"/>
        <v>#DIV/0!</v>
      </c>
      <c r="P184" s="25" t="e">
        <f t="shared" si="45"/>
        <v>#DIV/0!</v>
      </c>
      <c r="Q184" s="93"/>
      <c r="R184" s="93"/>
      <c r="S184" s="25" t="e">
        <f t="shared" si="45"/>
        <v>#DIV/0!</v>
      </c>
      <c r="T184" s="25" t="e">
        <f t="shared" si="45"/>
        <v>#DIV/0!</v>
      </c>
      <c r="U184" s="25" t="e">
        <f t="shared" si="45"/>
        <v>#DIV/0!</v>
      </c>
      <c r="V184" s="25" t="e">
        <f t="shared" si="45"/>
        <v>#DIV/0!</v>
      </c>
      <c r="W184" s="25" t="e">
        <f t="shared" si="45"/>
        <v>#DIV/0!</v>
      </c>
      <c r="X184" s="25" t="e">
        <f t="shared" si="45"/>
        <v>#DIV/0!</v>
      </c>
      <c r="Y184" s="25" t="e">
        <f t="shared" si="45"/>
        <v>#DIV/0!</v>
      </c>
      <c r="Z184" s="93"/>
      <c r="AA184" s="25" t="e">
        <f t="shared" si="45"/>
        <v>#DIV/0!</v>
      </c>
      <c r="AB184" s="93"/>
      <c r="AC184" s="93"/>
      <c r="AD184" s="25" t="e">
        <f t="shared" si="45"/>
        <v>#DIV/0!</v>
      </c>
    </row>
    <row r="185" spans="1:30" s="45" customFormat="1" ht="30" hidden="1" customHeight="1" x14ac:dyDescent="0.2">
      <c r="A185" s="50" t="s">
        <v>95</v>
      </c>
      <c r="B185" s="23"/>
      <c r="C185" s="23">
        <f>SUM(E185:AD185)</f>
        <v>0</v>
      </c>
      <c r="D185" s="8" t="e">
        <f t="shared" si="42"/>
        <v>#DIV/0!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s="45" customFormat="1" ht="30" hidden="1" customHeight="1" x14ac:dyDescent="0.2">
      <c r="A186" s="12" t="s">
        <v>93</v>
      </c>
      <c r="B186" s="23"/>
      <c r="C186" s="23">
        <f>C185*0.7</f>
        <v>0</v>
      </c>
      <c r="D186" s="8" t="e">
        <f t="shared" si="42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s="45" customFormat="1" ht="30" hidden="1" customHeight="1" x14ac:dyDescent="0.2">
      <c r="A187" s="27" t="s">
        <v>96</v>
      </c>
      <c r="B187" s="23"/>
      <c r="C187" s="23">
        <f>SUM(E187:AD187)</f>
        <v>0</v>
      </c>
      <c r="D187" s="8" t="e">
        <f t="shared" si="42"/>
        <v>#DIV/0!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1:30" s="45" customFormat="1" ht="30" hidden="1" customHeight="1" x14ac:dyDescent="0.2">
      <c r="A188" s="12" t="s">
        <v>93</v>
      </c>
      <c r="B188" s="23">
        <f>B187*0.2</f>
        <v>0</v>
      </c>
      <c r="C188" s="23">
        <f>C187*0.2</f>
        <v>0</v>
      </c>
      <c r="D188" s="8" t="e">
        <f t="shared" si="42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s="45" customFormat="1" ht="30" hidden="1" customHeight="1" x14ac:dyDescent="0.2">
      <c r="A189" s="27" t="s">
        <v>117</v>
      </c>
      <c r="B189" s="23"/>
      <c r="C189" s="23">
        <f>SUM(E189:AD189)</f>
        <v>0</v>
      </c>
      <c r="D189" s="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</row>
    <row r="190" spans="1:30" s="45" customFormat="1" ht="30" hidden="1" customHeight="1" x14ac:dyDescent="0.2">
      <c r="A190" s="27" t="s">
        <v>97</v>
      </c>
      <c r="B190" s="23">
        <f>B188+B186+B183+B179+B175</f>
        <v>0</v>
      </c>
      <c r="C190" s="23">
        <f>C188+C186+C183+C179+C175</f>
        <v>0</v>
      </c>
      <c r="D190" s="8" t="e">
        <f t="shared" si="42"/>
        <v>#DIV/0!</v>
      </c>
      <c r="E190" s="22">
        <f>E188+E186+E183+E179+E175</f>
        <v>0</v>
      </c>
      <c r="F190" s="22">
        <f t="shared" ref="F190:AD190" si="46">F188+F186+F183+F179+F175</f>
        <v>0</v>
      </c>
      <c r="G190" s="22">
        <f t="shared" si="46"/>
        <v>0</v>
      </c>
      <c r="H190" s="22">
        <f t="shared" si="46"/>
        <v>0</v>
      </c>
      <c r="I190" s="22">
        <f t="shared" si="46"/>
        <v>0</v>
      </c>
      <c r="J190" s="22">
        <f t="shared" si="46"/>
        <v>0</v>
      </c>
      <c r="K190" s="22">
        <f t="shared" si="46"/>
        <v>0</v>
      </c>
      <c r="L190" s="22">
        <f t="shared" si="46"/>
        <v>0</v>
      </c>
      <c r="M190" s="22">
        <f t="shared" si="46"/>
        <v>0</v>
      </c>
      <c r="N190" s="22">
        <f t="shared" si="46"/>
        <v>0</v>
      </c>
      <c r="O190" s="22">
        <f t="shared" si="46"/>
        <v>0</v>
      </c>
      <c r="P190" s="22">
        <f t="shared" si="46"/>
        <v>0</v>
      </c>
      <c r="Q190" s="22"/>
      <c r="R190" s="22"/>
      <c r="S190" s="22">
        <f t="shared" si="46"/>
        <v>0</v>
      </c>
      <c r="T190" s="22">
        <f t="shared" si="46"/>
        <v>0</v>
      </c>
      <c r="U190" s="22">
        <f t="shared" si="46"/>
        <v>0</v>
      </c>
      <c r="V190" s="22">
        <f t="shared" si="46"/>
        <v>0</v>
      </c>
      <c r="W190" s="22">
        <f t="shared" si="46"/>
        <v>0</v>
      </c>
      <c r="X190" s="22">
        <f t="shared" si="46"/>
        <v>0</v>
      </c>
      <c r="Y190" s="22">
        <f t="shared" si="46"/>
        <v>0</v>
      </c>
      <c r="Z190" s="22"/>
      <c r="AA190" s="22">
        <f t="shared" si="46"/>
        <v>0</v>
      </c>
      <c r="AB190" s="22"/>
      <c r="AC190" s="22"/>
      <c r="AD190" s="22">
        <f t="shared" si="46"/>
        <v>0</v>
      </c>
    </row>
    <row r="191" spans="1:30" s="45" customFormat="1" ht="6" hidden="1" customHeight="1" x14ac:dyDescent="0.2">
      <c r="A191" s="12" t="s">
        <v>123</v>
      </c>
      <c r="B191" s="22"/>
      <c r="C191" s="22">
        <f>SUM(E191:AD191)</f>
        <v>0</v>
      </c>
      <c r="D191" s="8" t="e">
        <f t="shared" si="42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s="45" customFormat="1" ht="0.6" hidden="1" customHeight="1" x14ac:dyDescent="0.2">
      <c r="A192" s="50" t="s">
        <v>116</v>
      </c>
      <c r="B192" s="48" t="e">
        <f>B190/B191*10</f>
        <v>#DIV/0!</v>
      </c>
      <c r="C192" s="48" t="e">
        <f>C190/C191*10</f>
        <v>#DIV/0!</v>
      </c>
      <c r="D192" s="8" t="e">
        <f t="shared" si="42"/>
        <v>#DIV/0!</v>
      </c>
      <c r="E192" s="49" t="e">
        <f>E190/E191*10</f>
        <v>#DIV/0!</v>
      </c>
      <c r="F192" s="49" t="e">
        <f t="shared" ref="F192:AD192" si="47">F190/F191*10</f>
        <v>#DIV/0!</v>
      </c>
      <c r="G192" s="49" t="e">
        <f t="shared" si="47"/>
        <v>#DIV/0!</v>
      </c>
      <c r="H192" s="49" t="e">
        <f t="shared" si="47"/>
        <v>#DIV/0!</v>
      </c>
      <c r="I192" s="49" t="e">
        <f t="shared" si="47"/>
        <v>#DIV/0!</v>
      </c>
      <c r="J192" s="49" t="e">
        <f t="shared" si="47"/>
        <v>#DIV/0!</v>
      </c>
      <c r="K192" s="49" t="e">
        <f t="shared" si="47"/>
        <v>#DIV/0!</v>
      </c>
      <c r="L192" s="49" t="e">
        <f t="shared" si="47"/>
        <v>#DIV/0!</v>
      </c>
      <c r="M192" s="49" t="e">
        <f t="shared" si="47"/>
        <v>#DIV/0!</v>
      </c>
      <c r="N192" s="49" t="e">
        <f t="shared" si="47"/>
        <v>#DIV/0!</v>
      </c>
      <c r="O192" s="49" t="e">
        <f t="shared" si="47"/>
        <v>#DIV/0!</v>
      </c>
      <c r="P192" s="49" t="e">
        <f t="shared" si="47"/>
        <v>#DIV/0!</v>
      </c>
      <c r="Q192" s="49"/>
      <c r="R192" s="49"/>
      <c r="S192" s="49" t="e">
        <f t="shared" si="47"/>
        <v>#DIV/0!</v>
      </c>
      <c r="T192" s="49" t="e">
        <f t="shared" si="47"/>
        <v>#DIV/0!</v>
      </c>
      <c r="U192" s="49" t="e">
        <f t="shared" si="47"/>
        <v>#DIV/0!</v>
      </c>
      <c r="V192" s="49" t="e">
        <f t="shared" si="47"/>
        <v>#DIV/0!</v>
      </c>
      <c r="W192" s="49" t="e">
        <f t="shared" si="47"/>
        <v>#DIV/0!</v>
      </c>
      <c r="X192" s="49" t="e">
        <f t="shared" si="47"/>
        <v>#DIV/0!</v>
      </c>
      <c r="Y192" s="49" t="e">
        <f t="shared" si="47"/>
        <v>#DIV/0!</v>
      </c>
      <c r="Z192" s="49"/>
      <c r="AA192" s="49" t="e">
        <f t="shared" si="47"/>
        <v>#DIV/0!</v>
      </c>
      <c r="AB192" s="49"/>
      <c r="AC192" s="49"/>
      <c r="AD192" s="49" t="e">
        <f t="shared" si="47"/>
        <v>#DIV/0!</v>
      </c>
    </row>
    <row r="193" spans="1:30" ht="18" hidden="1" customHeight="1" x14ac:dyDescent="0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</row>
    <row r="194" spans="1:30" ht="27" hidden="1" customHeight="1" x14ac:dyDescent="0.25">
      <c r="A194" s="12" t="s">
        <v>137</v>
      </c>
      <c r="B194" s="77"/>
      <c r="C194" s="77">
        <f>SUM(E194:AD194)</f>
        <v>273</v>
      </c>
      <c r="D194" s="77"/>
      <c r="E194" s="77">
        <v>11</v>
      </c>
      <c r="F194" s="77">
        <v>12</v>
      </c>
      <c r="G194" s="77">
        <v>15</v>
      </c>
      <c r="H194" s="77">
        <v>20</v>
      </c>
      <c r="I194" s="77">
        <v>12</v>
      </c>
      <c r="J194" s="77">
        <v>36</v>
      </c>
      <c r="K194" s="77">
        <v>18</v>
      </c>
      <c r="L194" s="77">
        <v>20</v>
      </c>
      <c r="M194" s="77">
        <v>5</v>
      </c>
      <c r="N194" s="77">
        <v>4</v>
      </c>
      <c r="O194" s="77">
        <v>5</v>
      </c>
      <c r="P194" s="77">
        <v>16</v>
      </c>
      <c r="Q194" s="77"/>
      <c r="R194" s="77"/>
      <c r="S194" s="77">
        <v>16</v>
      </c>
      <c r="T194" s="77">
        <v>13</v>
      </c>
      <c r="U194" s="77">
        <v>18</v>
      </c>
      <c r="V194" s="77">
        <v>10</v>
      </c>
      <c r="W194" s="77">
        <v>3</v>
      </c>
      <c r="X194" s="77">
        <v>4</v>
      </c>
      <c r="Y194" s="77">
        <v>3</v>
      </c>
      <c r="Z194" s="77"/>
      <c r="AA194" s="77">
        <v>23</v>
      </c>
      <c r="AB194" s="77"/>
      <c r="AC194" s="77"/>
      <c r="AD194" s="77">
        <v>9</v>
      </c>
    </row>
    <row r="195" spans="1:30" ht="18" hidden="1" customHeight="1" x14ac:dyDescent="0.25">
      <c r="A195" s="12" t="s">
        <v>141</v>
      </c>
      <c r="B195" s="77">
        <v>108</v>
      </c>
      <c r="C195" s="77">
        <f>SUM(E195:AD195)</f>
        <v>450</v>
      </c>
      <c r="D195" s="77"/>
      <c r="E195" s="77">
        <v>20</v>
      </c>
      <c r="F195" s="77">
        <v>5</v>
      </c>
      <c r="G195" s="77">
        <v>59</v>
      </c>
      <c r="H195" s="77">
        <v>16</v>
      </c>
      <c r="I195" s="77">
        <v>21</v>
      </c>
      <c r="J195" s="77">
        <v>28</v>
      </c>
      <c r="K195" s="77">
        <v>9</v>
      </c>
      <c r="L195" s="77">
        <v>20</v>
      </c>
      <c r="M195" s="77">
        <v>22</v>
      </c>
      <c r="N195" s="77">
        <v>5</v>
      </c>
      <c r="O195" s="77">
        <v>5</v>
      </c>
      <c r="P195" s="77">
        <v>28</v>
      </c>
      <c r="Q195" s="77"/>
      <c r="R195" s="77"/>
      <c r="S195" s="77">
        <v>25</v>
      </c>
      <c r="T195" s="77">
        <v>57</v>
      </c>
      <c r="U195" s="77">
        <v>7</v>
      </c>
      <c r="V195" s="77">
        <v>17</v>
      </c>
      <c r="W195" s="77">
        <v>25</v>
      </c>
      <c r="X195" s="77">
        <v>11</v>
      </c>
      <c r="Y195" s="77">
        <v>5</v>
      </c>
      <c r="Z195" s="77"/>
      <c r="AA195" s="77">
        <v>50</v>
      </c>
      <c r="AB195" s="77"/>
      <c r="AC195" s="77"/>
      <c r="AD195" s="77">
        <v>15</v>
      </c>
    </row>
    <row r="196" spans="1:30" ht="24.6" hidden="1" customHeight="1" x14ac:dyDescent="0.35">
      <c r="A196" s="78" t="s">
        <v>98</v>
      </c>
      <c r="B196" s="61"/>
      <c r="C196" s="61">
        <f>SUM(E196:AD196)</f>
        <v>0</v>
      </c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spans="1:30" s="63" customFormat="1" ht="21.6" hidden="1" customHeight="1" x14ac:dyDescent="0.35">
      <c r="A197" s="62" t="s">
        <v>99</v>
      </c>
      <c r="B197" s="62"/>
      <c r="C197" s="62">
        <f>SUM(E197:AD197)</f>
        <v>0</v>
      </c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:30" s="63" customFormat="1" ht="21.6" hidden="1" customHeight="1" x14ac:dyDescent="0.35">
      <c r="A198" s="62" t="s">
        <v>100</v>
      </c>
      <c r="B198" s="62"/>
      <c r="C198" s="62">
        <f>SUM(E198:AD198)</f>
        <v>0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21.6" hidden="1" customHeight="1" x14ac:dyDescent="0.3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1:30" s="63" customFormat="1" ht="21.6" hidden="1" customHeight="1" x14ac:dyDescent="0.35">
      <c r="A200" s="64" t="s">
        <v>101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ht="16.899999999999999" hidden="1" customHeight="1" x14ac:dyDescent="0.25">
      <c r="A201" s="79"/>
      <c r="B201" s="80"/>
      <c r="C201" s="80"/>
      <c r="D201" s="80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41.45" hidden="1" customHeight="1" x14ac:dyDescent="0.3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</row>
    <row r="203" spans="1:30" ht="20.45" hidden="1" customHeight="1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6.899999999999999" hidden="1" customHeight="1" x14ac:dyDescent="0.25">
      <c r="A204" s="81"/>
      <c r="B204" s="6"/>
      <c r="C204" s="6"/>
      <c r="D204" s="6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9" hidden="1" customHeight="1" x14ac:dyDescent="0.2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</row>
    <row r="206" spans="1:30" s="11" customFormat="1" ht="49.15" hidden="1" customHeight="1" x14ac:dyDescent="0.2">
      <c r="A206" s="27" t="s">
        <v>102</v>
      </c>
      <c r="B206" s="23"/>
      <c r="C206" s="23">
        <f>SUM(E206:AD206)</f>
        <v>259083</v>
      </c>
      <c r="D206" s="23"/>
      <c r="E206" s="34">
        <v>9345</v>
      </c>
      <c r="F206" s="34">
        <v>9100</v>
      </c>
      <c r="G206" s="34">
        <v>16579</v>
      </c>
      <c r="H206" s="34">
        <v>16195</v>
      </c>
      <c r="I206" s="34">
        <v>7250</v>
      </c>
      <c r="J206" s="34">
        <v>17539</v>
      </c>
      <c r="K206" s="34">
        <v>12001</v>
      </c>
      <c r="L206" s="34">
        <v>14609</v>
      </c>
      <c r="M206" s="34">
        <v>13004</v>
      </c>
      <c r="N206" s="34">
        <v>3780</v>
      </c>
      <c r="O206" s="34">
        <v>8536</v>
      </c>
      <c r="P206" s="34">
        <v>11438</v>
      </c>
      <c r="Q206" s="94"/>
      <c r="R206" s="94"/>
      <c r="S206" s="34">
        <v>16561</v>
      </c>
      <c r="T206" s="34">
        <v>15418</v>
      </c>
      <c r="U206" s="34">
        <v>18986</v>
      </c>
      <c r="V206" s="34">
        <v>13238</v>
      </c>
      <c r="W206" s="34">
        <v>7143</v>
      </c>
      <c r="X206" s="34">
        <v>4504</v>
      </c>
      <c r="Y206" s="34">
        <v>11688</v>
      </c>
      <c r="Z206" s="94"/>
      <c r="AA206" s="34">
        <v>21385</v>
      </c>
      <c r="AB206" s="94"/>
      <c r="AC206" s="94"/>
      <c r="AD206" s="34">
        <v>10784</v>
      </c>
    </row>
    <row r="207" spans="1:30" ht="21" hidden="1" customHeight="1" x14ac:dyDescent="0.25">
      <c r="A207" s="60" t="s">
        <v>104</v>
      </c>
      <c r="B207" s="67"/>
      <c r="C207" s="23">
        <f>SUM(E207:AD207)</f>
        <v>380</v>
      </c>
      <c r="D207" s="23"/>
      <c r="E207" s="60">
        <v>16</v>
      </c>
      <c r="F207" s="60">
        <v>21</v>
      </c>
      <c r="G207" s="60">
        <v>32</v>
      </c>
      <c r="H207" s="60">
        <v>25</v>
      </c>
      <c r="I207" s="60">
        <v>16</v>
      </c>
      <c r="J207" s="60">
        <v>31</v>
      </c>
      <c r="K207" s="60">
        <v>14</v>
      </c>
      <c r="L207" s="60">
        <v>29</v>
      </c>
      <c r="M207" s="60">
        <v>18</v>
      </c>
      <c r="N207" s="60">
        <v>8</v>
      </c>
      <c r="O207" s="60">
        <v>7</v>
      </c>
      <c r="P207" s="60">
        <v>15</v>
      </c>
      <c r="Q207" s="60"/>
      <c r="R207" s="60"/>
      <c r="S207" s="60">
        <v>25</v>
      </c>
      <c r="T207" s="60">
        <v>31</v>
      </c>
      <c r="U207" s="60">
        <v>10</v>
      </c>
      <c r="V207" s="60">
        <v>8</v>
      </c>
      <c r="W207" s="60">
        <v>8</v>
      </c>
      <c r="X207" s="60">
        <v>6</v>
      </c>
      <c r="Y207" s="60">
        <v>12</v>
      </c>
      <c r="Z207" s="60"/>
      <c r="AA207" s="60">
        <v>35</v>
      </c>
      <c r="AB207" s="60"/>
      <c r="AC207" s="60"/>
      <c r="AD207" s="60">
        <v>13</v>
      </c>
    </row>
    <row r="208" spans="1:30" ht="0.6" hidden="1" customHeight="1" x14ac:dyDescent="0.25">
      <c r="A208" s="60" t="s">
        <v>105</v>
      </c>
      <c r="B208" s="67"/>
      <c r="C208" s="23">
        <f>SUM(E208:AD208)</f>
        <v>208</v>
      </c>
      <c r="D208" s="23"/>
      <c r="E208" s="60">
        <v>10</v>
      </c>
      <c r="F208" s="60">
        <v>2</v>
      </c>
      <c r="G208" s="60">
        <v>42</v>
      </c>
      <c r="H208" s="60">
        <v>11</v>
      </c>
      <c r="I208" s="60">
        <v>9</v>
      </c>
      <c r="J208" s="60">
        <v>30</v>
      </c>
      <c r="K208" s="60">
        <v>9</v>
      </c>
      <c r="L208" s="60">
        <v>15</v>
      </c>
      <c r="M208" s="60">
        <v>1</v>
      </c>
      <c r="N208" s="60">
        <v>2</v>
      </c>
      <c r="O208" s="60">
        <v>5</v>
      </c>
      <c r="P208" s="60">
        <v>1</v>
      </c>
      <c r="Q208" s="60"/>
      <c r="R208" s="60"/>
      <c r="S208" s="60">
        <v>4</v>
      </c>
      <c r="T208" s="60">
        <v>8</v>
      </c>
      <c r="U208" s="60">
        <v>14</v>
      </c>
      <c r="V208" s="60">
        <v>2</v>
      </c>
      <c r="W208" s="60">
        <v>1</v>
      </c>
      <c r="X208" s="60">
        <v>2</v>
      </c>
      <c r="Y208" s="60">
        <v>16</v>
      </c>
      <c r="Z208" s="60"/>
      <c r="AA208" s="60">
        <v>16</v>
      </c>
      <c r="AB208" s="60"/>
      <c r="AC208" s="60"/>
      <c r="AD208" s="60">
        <v>8</v>
      </c>
    </row>
    <row r="209" spans="1:30" ht="2.4500000000000002" hidden="1" customHeight="1" x14ac:dyDescent="0.25">
      <c r="A209" s="60" t="s">
        <v>105</v>
      </c>
      <c r="B209" s="67"/>
      <c r="C209" s="23">
        <f>SUM(E209:AD209)</f>
        <v>194</v>
      </c>
      <c r="D209" s="23"/>
      <c r="E209" s="60">
        <v>10</v>
      </c>
      <c r="F209" s="60">
        <v>2</v>
      </c>
      <c r="G209" s="60">
        <v>42</v>
      </c>
      <c r="H209" s="60">
        <v>11</v>
      </c>
      <c r="I209" s="60">
        <v>2</v>
      </c>
      <c r="J209" s="60">
        <v>30</v>
      </c>
      <c r="K209" s="60">
        <v>9</v>
      </c>
      <c r="L209" s="60">
        <v>15</v>
      </c>
      <c r="M209" s="60">
        <v>1</v>
      </c>
      <c r="N209" s="60">
        <v>2</v>
      </c>
      <c r="O209" s="60">
        <v>5</v>
      </c>
      <c r="P209" s="60">
        <v>1</v>
      </c>
      <c r="Q209" s="60"/>
      <c r="R209" s="60"/>
      <c r="S209" s="60">
        <v>4</v>
      </c>
      <c r="T209" s="60">
        <v>1</v>
      </c>
      <c r="U209" s="60">
        <v>14</v>
      </c>
      <c r="V209" s="60">
        <v>2</v>
      </c>
      <c r="W209" s="60">
        <v>1</v>
      </c>
      <c r="X209" s="60">
        <v>2</v>
      </c>
      <c r="Y209" s="60">
        <v>16</v>
      </c>
      <c r="Z209" s="60"/>
      <c r="AA209" s="60">
        <v>16</v>
      </c>
      <c r="AB209" s="60"/>
      <c r="AC209" s="60"/>
      <c r="AD209" s="60">
        <v>8</v>
      </c>
    </row>
    <row r="210" spans="1:30" ht="24" hidden="1" customHeight="1" x14ac:dyDescent="0.25">
      <c r="A210" s="60" t="s">
        <v>30</v>
      </c>
      <c r="B210" s="23">
        <v>554</v>
      </c>
      <c r="C210" s="23">
        <f>SUM(E210:AD210)</f>
        <v>574</v>
      </c>
      <c r="D210" s="23"/>
      <c r="E210" s="74">
        <v>11</v>
      </c>
      <c r="F210" s="74">
        <v>15</v>
      </c>
      <c r="G210" s="74">
        <v>93</v>
      </c>
      <c r="H210" s="74">
        <v>30</v>
      </c>
      <c r="I210" s="74">
        <v>15</v>
      </c>
      <c r="J210" s="74">
        <v>55</v>
      </c>
      <c r="K210" s="74">
        <v>16</v>
      </c>
      <c r="L210" s="74">
        <v>18</v>
      </c>
      <c r="M210" s="74">
        <v>16</v>
      </c>
      <c r="N210" s="74">
        <v>10</v>
      </c>
      <c r="O210" s="74">
        <v>11</v>
      </c>
      <c r="P210" s="74">
        <v>40</v>
      </c>
      <c r="Q210" s="74"/>
      <c r="R210" s="74"/>
      <c r="S210" s="74">
        <v>22</v>
      </c>
      <c r="T210" s="74">
        <v>55</v>
      </c>
      <c r="U210" s="74">
        <v>14</v>
      </c>
      <c r="V210" s="74">
        <v>29</v>
      </c>
      <c r="W210" s="74">
        <v>22</v>
      </c>
      <c r="X210" s="74">
        <v>9</v>
      </c>
      <c r="Y210" s="74">
        <v>7</v>
      </c>
      <c r="Z210" s="74"/>
      <c r="AA210" s="74">
        <v>60</v>
      </c>
      <c r="AB210" s="74"/>
      <c r="AC210" s="74"/>
      <c r="AD210" s="74">
        <v>26</v>
      </c>
    </row>
    <row r="211" spans="1:30" hidden="1" x14ac:dyDescent="0.25"/>
    <row r="212" spans="1:30" s="60" customFormat="1" hidden="1" x14ac:dyDescent="0.25">
      <c r="A212" s="60" t="s">
        <v>112</v>
      </c>
      <c r="B212" s="67"/>
      <c r="C212" s="60">
        <f>SUM(E212:AD212)</f>
        <v>40</v>
      </c>
      <c r="E212" s="60">
        <v>3</v>
      </c>
      <c r="G212" s="60">
        <v>1</v>
      </c>
      <c r="H212" s="60">
        <v>6</v>
      </c>
      <c r="J212" s="60">
        <v>1</v>
      </c>
      <c r="M212" s="60">
        <v>1</v>
      </c>
      <c r="O212" s="60">
        <v>2</v>
      </c>
      <c r="P212" s="60">
        <v>1</v>
      </c>
      <c r="S212" s="60">
        <v>3</v>
      </c>
      <c r="T212" s="60">
        <v>1</v>
      </c>
      <c r="U212" s="60">
        <v>3</v>
      </c>
      <c r="V212" s="60">
        <v>7</v>
      </c>
      <c r="W212" s="60">
        <v>1</v>
      </c>
      <c r="X212" s="60">
        <v>1</v>
      </c>
      <c r="Y212" s="60">
        <v>1</v>
      </c>
      <c r="AA212" s="60">
        <v>4</v>
      </c>
      <c r="AD212" s="60">
        <v>4</v>
      </c>
    </row>
    <row r="213" spans="1:30" hidden="1" x14ac:dyDescent="0.25"/>
    <row r="214" spans="1:30" ht="21.6" hidden="1" customHeight="1" x14ac:dyDescent="0.25">
      <c r="A214" s="60" t="s">
        <v>115</v>
      </c>
      <c r="B214" s="23">
        <v>45</v>
      </c>
      <c r="C214" s="23">
        <f>SUM(E214:AD214)</f>
        <v>58</v>
      </c>
      <c r="D214" s="23"/>
      <c r="E214" s="74">
        <v>5</v>
      </c>
      <c r="F214" s="74">
        <v>3</v>
      </c>
      <c r="G214" s="74"/>
      <c r="H214" s="74">
        <v>5</v>
      </c>
      <c r="I214" s="74">
        <v>2</v>
      </c>
      <c r="J214" s="74"/>
      <c r="K214" s="74">
        <v>2</v>
      </c>
      <c r="L214" s="74">
        <v>0</v>
      </c>
      <c r="M214" s="74">
        <v>3</v>
      </c>
      <c r="N214" s="74">
        <v>3</v>
      </c>
      <c r="O214" s="74">
        <v>3</v>
      </c>
      <c r="P214" s="74">
        <v>2</v>
      </c>
      <c r="Q214" s="74"/>
      <c r="R214" s="74"/>
      <c r="S214" s="74">
        <v>2</v>
      </c>
      <c r="T214" s="74">
        <v>10</v>
      </c>
      <c r="U214" s="74">
        <v>6</v>
      </c>
      <c r="V214" s="74">
        <v>6</v>
      </c>
      <c r="W214" s="74">
        <v>1</v>
      </c>
      <c r="X214" s="74">
        <v>1</v>
      </c>
      <c r="Y214" s="74">
        <v>4</v>
      </c>
      <c r="Z214" s="74"/>
      <c r="AA214" s="74"/>
      <c r="AB214" s="74"/>
      <c r="AC214" s="74"/>
      <c r="AD214" s="74"/>
    </row>
    <row r="215" spans="1:30" hidden="1" x14ac:dyDescent="0.25"/>
    <row r="216" spans="1:30" hidden="1" x14ac:dyDescent="0.25"/>
    <row r="217" spans="1:30" ht="13.9" hidden="1" customHeight="1" x14ac:dyDescent="0.25"/>
    <row r="218" spans="1:30" hidden="1" x14ac:dyDescent="0.25">
      <c r="J218" s="1" t="s">
        <v>126</v>
      </c>
      <c r="U218" s="1" t="s">
        <v>129</v>
      </c>
      <c r="W218" s="1" t="s">
        <v>127</v>
      </c>
      <c r="AA218" s="1" t="s">
        <v>128</v>
      </c>
      <c r="AD218" s="1" t="s">
        <v>125</v>
      </c>
    </row>
    <row r="219" spans="1:30" hidden="1" x14ac:dyDescent="0.25"/>
    <row r="220" spans="1:30" ht="22.5" hidden="1" x14ac:dyDescent="0.25">
      <c r="A220" s="12" t="s">
        <v>142</v>
      </c>
      <c r="B220" s="67"/>
      <c r="C220" s="77">
        <f>SUM(E220:AD220)</f>
        <v>49</v>
      </c>
      <c r="D220" s="67"/>
      <c r="E220" s="60">
        <v>1</v>
      </c>
      <c r="F220" s="60">
        <v>2</v>
      </c>
      <c r="G220" s="60"/>
      <c r="H220" s="60">
        <v>2</v>
      </c>
      <c r="I220" s="60"/>
      <c r="J220" s="60">
        <v>3</v>
      </c>
      <c r="K220" s="60">
        <v>1</v>
      </c>
      <c r="L220" s="60">
        <v>1</v>
      </c>
      <c r="M220" s="60">
        <v>8</v>
      </c>
      <c r="N220" s="60">
        <v>6</v>
      </c>
      <c r="O220" s="60">
        <v>1</v>
      </c>
      <c r="P220" s="60">
        <v>0</v>
      </c>
      <c r="Q220" s="60"/>
      <c r="R220" s="60"/>
      <c r="S220" s="60">
        <v>1</v>
      </c>
      <c r="T220" s="60">
        <v>4</v>
      </c>
      <c r="U220" s="60">
        <v>3</v>
      </c>
      <c r="V220" s="60">
        <v>2</v>
      </c>
      <c r="W220" s="60">
        <v>1</v>
      </c>
      <c r="X220" s="60">
        <v>1</v>
      </c>
      <c r="Y220" s="60">
        <v>7</v>
      </c>
      <c r="Z220" s="60"/>
      <c r="AA220" s="60"/>
      <c r="AB220" s="60"/>
      <c r="AC220" s="60"/>
      <c r="AD220" s="60">
        <v>5</v>
      </c>
    </row>
  </sheetData>
  <dataConsolidate/>
  <mergeCells count="34"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A203:J203"/>
    <mergeCell ref="A202:AD202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O5:O6"/>
    <mergeCell ref="P5:P6"/>
    <mergeCell ref="AB5:AB6"/>
    <mergeCell ref="AC5:AC6"/>
    <mergeCell ref="S5:S6"/>
    <mergeCell ref="T5:T6"/>
    <mergeCell ref="D4:D6"/>
    <mergeCell ref="Z5:Z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2021-05-25T12:36:33Z</cp:lastPrinted>
  <dcterms:created xsi:type="dcterms:W3CDTF">2017-06-08T05:54:08Z</dcterms:created>
  <dcterms:modified xsi:type="dcterms:W3CDTF">2021-05-26T05:52:31Z</dcterms:modified>
</cp:coreProperties>
</file>