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'Свод'!$A$1:$Q$29</definedName>
  </definedNames>
  <calcPr fullCalcOnLoad="1"/>
</workbook>
</file>

<file path=xl/sharedStrings.xml><?xml version="1.0" encoding="utf-8"?>
<sst xmlns="http://schemas.openxmlformats.org/spreadsheetml/2006/main" count="46" uniqueCount="40">
  <si>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</si>
  <si>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</si>
  <si>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</si>
  <si>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</si>
  <si>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</si>
  <si>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</si>
  <si>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</si>
  <si>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</si>
  <si>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</si>
  <si>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</si>
  <si>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</si>
  <si>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</si>
  <si>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</si>
  <si>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</si>
  <si>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</si>
  <si>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</si>
  <si>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</si>
  <si>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</si>
  <si>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</si>
  <si>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</si>
  <si>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</si>
  <si>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</si>
  <si>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</si>
  <si>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</si>
  <si>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</si>
  <si>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</si>
  <si>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</si>
  <si>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</si>
  <si>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</si>
  <si>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</si>
  <si>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</si>
  <si>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</si>
  <si>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</si>
  <si>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</si>
  <si>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</si>
  <si>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</si>
  <si>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</si>
  <si>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</si>
  <si>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</si>
  <si>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Информация о ходе проведения весенних полевых работ в сельхозпредприятиях и К(Ф)Х  Яльчикского района  на 21.06.2021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</si>
</sst>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view="pageBreakPreview" zoomScale="51" zoomScaleNormal="60" zoomScaleSheetLayoutView="51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3" sqref="C23"/>
    </sheetView>
  </sheetViews>
  <sheetFormatPr defaultColWidth="9.00390625" defaultRowHeight="12.75" outlineLevelRow="1"/>
  <cols>
    <col min="1" max="1" width="11.75390625" style="1" customWidth="1"/>
    <col min="2" max="2" width="58.375" style="4" customWidth="1"/>
    <col min="3" max="3" width="27.375" style="1" customWidth="1"/>
    <col min="4" max="4" width="28.00390625" style="1" customWidth="1"/>
    <col min="5" max="5" width="23.875" style="1" customWidth="1"/>
    <col min="6" max="6" width="20.00390625" style="1" customWidth="1"/>
    <col min="7" max="7" width="18.625" style="1" customWidth="1"/>
    <col min="8" max="9" width="19.00390625" style="1" customWidth="1"/>
    <col min="10" max="10" width="23.375" style="1" customWidth="1"/>
    <col min="11" max="11" width="18.625" style="1" customWidth="1"/>
    <col min="12" max="12" width="19.375" style="1" customWidth="1"/>
    <col min="13" max="13" width="16.25390625" style="1" customWidth="1"/>
    <col min="14" max="14" width="18.625" style="1" customWidth="1"/>
    <col min="15" max="15" width="20.625" style="1" customWidth="1"/>
    <col min="16" max="16" width="15.875" style="1" customWidth="1"/>
    <col min="17" max="16384" width="9.125" style="1" customWidth="1"/>
  </cols>
  <sheetData>
    <row r="1" spans="2:16" s="2" customFormat="1" ht="175.5" customHeight="1">
      <c r="B1" s="39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" customFormat="1" ht="102" customHeight="1">
      <c r="A2" s="25" t="s">
        <v>13</v>
      </c>
      <c r="B2" s="27" t="s">
        <v>18</v>
      </c>
      <c r="C2" s="41" t="s">
        <v>27</v>
      </c>
      <c r="D2" s="41" t="s">
        <v>28</v>
      </c>
      <c r="E2" s="32" t="s">
        <v>29</v>
      </c>
      <c r="F2" s="33"/>
      <c r="G2" s="33"/>
      <c r="H2" s="33"/>
      <c r="I2" s="33"/>
      <c r="J2" s="33"/>
      <c r="K2" s="29" t="s">
        <v>30</v>
      </c>
      <c r="L2" s="30"/>
      <c r="M2" s="30"/>
      <c r="N2" s="30"/>
      <c r="O2" s="30"/>
      <c r="P2" s="31"/>
    </row>
    <row r="3" spans="1:16" s="3" customFormat="1" ht="45" customHeight="1">
      <c r="A3" s="25"/>
      <c r="B3" s="27"/>
      <c r="C3" s="42"/>
      <c r="D3" s="42"/>
      <c r="E3" s="34" t="s">
        <v>33</v>
      </c>
      <c r="F3" s="44" t="s">
        <v>34</v>
      </c>
      <c r="G3" s="36" t="s">
        <v>35</v>
      </c>
      <c r="H3" s="37" t="s">
        <v>36</v>
      </c>
      <c r="I3" s="36" t="s">
        <v>31</v>
      </c>
      <c r="J3" s="36" t="s">
        <v>32</v>
      </c>
      <c r="K3" s="29" t="s">
        <v>31</v>
      </c>
      <c r="L3" s="30"/>
      <c r="M3" s="31"/>
      <c r="N3" s="29" t="s">
        <v>32</v>
      </c>
      <c r="O3" s="30"/>
      <c r="P3" s="31"/>
    </row>
    <row r="4" spans="1:16" s="3" customFormat="1" ht="63.75" customHeight="1">
      <c r="A4" s="26"/>
      <c r="B4" s="28"/>
      <c r="C4" s="43"/>
      <c r="D4" s="43"/>
      <c r="E4" s="35"/>
      <c r="F4" s="33"/>
      <c r="G4" s="35"/>
      <c r="H4" s="38"/>
      <c r="I4" s="35"/>
      <c r="J4" s="35"/>
      <c r="K4" s="14" t="s">
        <v>33</v>
      </c>
      <c r="L4" s="14" t="s">
        <v>37</v>
      </c>
      <c r="M4" s="14" t="s">
        <v>38</v>
      </c>
      <c r="N4" s="14" t="s">
        <v>33</v>
      </c>
      <c r="O4" s="14" t="s">
        <v>34</v>
      </c>
      <c r="P4" s="14" t="s">
        <v>38</v>
      </c>
    </row>
    <row r="5" spans="1:16" s="15" customFormat="1" ht="56.25" customHeight="1" outlineLevel="1">
      <c r="A5" s="11">
        <v>1</v>
      </c>
      <c r="B5" s="24" t="s">
        <v>0</v>
      </c>
      <c r="C5" s="11">
        <v>2146</v>
      </c>
      <c r="D5" s="11">
        <v>2146</v>
      </c>
      <c r="E5" s="11">
        <v>800</v>
      </c>
      <c r="F5" s="11">
        <f>H5+I5+J5</f>
        <v>675</v>
      </c>
      <c r="G5" s="12">
        <f>F5/E5*100</f>
        <v>84.375</v>
      </c>
      <c r="H5" s="11">
        <v>245</v>
      </c>
      <c r="I5" s="11">
        <v>180</v>
      </c>
      <c r="J5" s="11">
        <v>250</v>
      </c>
      <c r="K5" s="11">
        <v>316</v>
      </c>
      <c r="L5" s="11">
        <v>320</v>
      </c>
      <c r="M5" s="12">
        <f>L5/K5*100</f>
        <v>101.26582278481013</v>
      </c>
      <c r="N5" s="11">
        <v>7018</v>
      </c>
      <c r="O5" s="11">
        <v>300</v>
      </c>
      <c r="P5" s="12">
        <f>O5/N5*100</f>
        <v>4.274722143060701</v>
      </c>
    </row>
    <row r="6" spans="1:16" s="15" customFormat="1" ht="56.25" customHeight="1" outlineLevel="1">
      <c r="A6" s="11">
        <v>2</v>
      </c>
      <c r="B6" s="24" t="s">
        <v>1</v>
      </c>
      <c r="C6" s="11">
        <v>1000</v>
      </c>
      <c r="D6" s="11">
        <v>1060</v>
      </c>
      <c r="E6" s="11">
        <v>300</v>
      </c>
      <c r="F6" s="11">
        <f aca="true" t="shared" si="0" ref="F6:F28">H6+I6+J6</f>
        <v>170</v>
      </c>
      <c r="G6" s="12">
        <f aca="true" t="shared" si="1" ref="G6:G29">F6/E6*100</f>
        <v>56.666666666666664</v>
      </c>
      <c r="H6" s="11">
        <v>30</v>
      </c>
      <c r="I6" s="11">
        <v>40</v>
      </c>
      <c r="J6" s="11">
        <v>100</v>
      </c>
      <c r="K6" s="11">
        <v>400</v>
      </c>
      <c r="L6" s="11">
        <v>50</v>
      </c>
      <c r="M6" s="12">
        <f aca="true" t="shared" si="2" ref="M6:M29">L6/K6*100</f>
        <v>12.5</v>
      </c>
      <c r="N6" s="11">
        <v>3000</v>
      </c>
      <c r="O6" s="11">
        <v>100</v>
      </c>
      <c r="P6" s="12">
        <f aca="true" t="shared" si="3" ref="P6:P29">O6/N6*100</f>
        <v>3.3333333333333335</v>
      </c>
    </row>
    <row r="7" spans="1:16" s="16" customFormat="1" ht="56.25" customHeight="1" outlineLevel="1">
      <c r="A7" s="11">
        <v>3</v>
      </c>
      <c r="B7" s="24" t="s">
        <v>2</v>
      </c>
      <c r="C7" s="11">
        <v>200</v>
      </c>
      <c r="D7" s="11">
        <v>700</v>
      </c>
      <c r="E7" s="11">
        <v>300</v>
      </c>
      <c r="F7" s="11">
        <f t="shared" si="0"/>
        <v>190</v>
      </c>
      <c r="G7" s="12">
        <f t="shared" si="1"/>
        <v>63.33333333333333</v>
      </c>
      <c r="H7" s="11">
        <v>35</v>
      </c>
      <c r="I7" s="11">
        <v>120</v>
      </c>
      <c r="J7" s="13">
        <v>35</v>
      </c>
      <c r="K7" s="11">
        <v>500</v>
      </c>
      <c r="L7" s="11">
        <v>100</v>
      </c>
      <c r="M7" s="12">
        <f t="shared" si="2"/>
        <v>20</v>
      </c>
      <c r="N7" s="11">
        <v>2000</v>
      </c>
      <c r="O7" s="13"/>
      <c r="P7" s="12">
        <f t="shared" si="3"/>
        <v>0</v>
      </c>
    </row>
    <row r="8" spans="1:16" s="15" customFormat="1" ht="56.25" customHeight="1" outlineLevel="1">
      <c r="A8" s="11">
        <v>4</v>
      </c>
      <c r="B8" s="24" t="s">
        <v>4</v>
      </c>
      <c r="C8" s="11">
        <v>200</v>
      </c>
      <c r="D8" s="11">
        <v>1000</v>
      </c>
      <c r="E8" s="11">
        <v>680</v>
      </c>
      <c r="F8" s="11">
        <f t="shared" si="0"/>
        <v>300</v>
      </c>
      <c r="G8" s="12">
        <f t="shared" si="1"/>
        <v>44.11764705882353</v>
      </c>
      <c r="H8" s="11">
        <v>100</v>
      </c>
      <c r="I8" s="11">
        <v>200</v>
      </c>
      <c r="J8" s="11"/>
      <c r="K8" s="11">
        <v>1100</v>
      </c>
      <c r="L8" s="11">
        <v>300</v>
      </c>
      <c r="M8" s="12">
        <f t="shared" si="2"/>
        <v>27.27272727272727</v>
      </c>
      <c r="N8" s="11">
        <v>4000</v>
      </c>
      <c r="O8" s="11"/>
      <c r="P8" s="12">
        <f t="shared" si="3"/>
        <v>0</v>
      </c>
    </row>
    <row r="9" spans="1:16" s="15" customFormat="1" ht="56.25" customHeight="1" outlineLevel="1">
      <c r="A9" s="11">
        <v>5</v>
      </c>
      <c r="B9" s="24" t="s">
        <v>5</v>
      </c>
      <c r="C9" s="11">
        <v>780</v>
      </c>
      <c r="D9" s="11">
        <v>1800</v>
      </c>
      <c r="E9" s="11">
        <v>480</v>
      </c>
      <c r="F9" s="11">
        <f t="shared" si="0"/>
        <v>430</v>
      </c>
      <c r="G9" s="12">
        <f t="shared" si="1"/>
        <v>89.58333333333334</v>
      </c>
      <c r="H9" s="11">
        <v>25</v>
      </c>
      <c r="I9" s="11">
        <v>100</v>
      </c>
      <c r="J9" s="11">
        <v>305</v>
      </c>
      <c r="K9" s="11">
        <v>190</v>
      </c>
      <c r="L9" s="11">
        <v>200</v>
      </c>
      <c r="M9" s="12">
        <f t="shared" si="2"/>
        <v>105.26315789473684</v>
      </c>
      <c r="N9" s="11">
        <v>1600</v>
      </c>
      <c r="O9" s="11">
        <v>610</v>
      </c>
      <c r="P9" s="12">
        <f t="shared" si="3"/>
        <v>38.125</v>
      </c>
    </row>
    <row r="10" spans="1:16" s="15" customFormat="1" ht="56.25" customHeight="1" outlineLevel="1">
      <c r="A10" s="11">
        <v>6</v>
      </c>
      <c r="B10" s="24" t="s">
        <v>6</v>
      </c>
      <c r="C10" s="11">
        <v>619</v>
      </c>
      <c r="D10" s="11">
        <v>619</v>
      </c>
      <c r="E10" s="11">
        <v>304</v>
      </c>
      <c r="F10" s="11">
        <f t="shared" si="0"/>
        <v>160</v>
      </c>
      <c r="G10" s="12">
        <f t="shared" si="1"/>
        <v>52.63157894736842</v>
      </c>
      <c r="H10" s="11">
        <v>15</v>
      </c>
      <c r="I10" s="11">
        <v>35</v>
      </c>
      <c r="J10" s="11">
        <v>110</v>
      </c>
      <c r="K10" s="11">
        <v>90</v>
      </c>
      <c r="L10" s="11">
        <v>60</v>
      </c>
      <c r="M10" s="12">
        <f t="shared" si="2"/>
        <v>66.66666666666666</v>
      </c>
      <c r="N10" s="11">
        <v>1800</v>
      </c>
      <c r="O10" s="11">
        <v>300</v>
      </c>
      <c r="P10" s="12">
        <f t="shared" si="3"/>
        <v>16.666666666666664</v>
      </c>
    </row>
    <row r="11" spans="1:16" s="15" customFormat="1" ht="56.25" customHeight="1" outlineLevel="1">
      <c r="A11" s="11">
        <v>7</v>
      </c>
      <c r="B11" s="24" t="s">
        <v>7</v>
      </c>
      <c r="C11" s="11">
        <v>800</v>
      </c>
      <c r="D11" s="11">
        <v>800</v>
      </c>
      <c r="E11" s="11">
        <v>18</v>
      </c>
      <c r="F11" s="11">
        <f t="shared" si="0"/>
        <v>18</v>
      </c>
      <c r="G11" s="12">
        <f t="shared" si="1"/>
        <v>100</v>
      </c>
      <c r="H11" s="11"/>
      <c r="I11" s="11">
        <v>18</v>
      </c>
      <c r="J11" s="11"/>
      <c r="K11" s="11">
        <v>20</v>
      </c>
      <c r="L11" s="11">
        <v>15</v>
      </c>
      <c r="M11" s="12">
        <f t="shared" si="2"/>
        <v>75</v>
      </c>
      <c r="N11" s="11">
        <v>0</v>
      </c>
      <c r="O11" s="11"/>
      <c r="P11" s="12"/>
    </row>
    <row r="12" spans="1:16" s="15" customFormat="1" ht="56.25" customHeight="1" outlineLevel="1">
      <c r="A12" s="11">
        <v>8</v>
      </c>
      <c r="B12" s="24" t="s">
        <v>9</v>
      </c>
      <c r="C12" s="11">
        <v>1000</v>
      </c>
      <c r="D12" s="11">
        <v>1000</v>
      </c>
      <c r="E12" s="11"/>
      <c r="F12" s="11"/>
      <c r="G12" s="12"/>
      <c r="H12" s="11"/>
      <c r="I12" s="11"/>
      <c r="J12" s="11"/>
      <c r="K12" s="11">
        <v>0</v>
      </c>
      <c r="L12" s="11"/>
      <c r="M12" s="12"/>
      <c r="N12" s="11">
        <v>0</v>
      </c>
      <c r="O12" s="11"/>
      <c r="P12" s="12"/>
    </row>
    <row r="13" spans="1:16" s="15" customFormat="1" ht="56.25" customHeight="1" outlineLevel="1">
      <c r="A13" s="11">
        <v>9</v>
      </c>
      <c r="B13" s="24" t="s">
        <v>10</v>
      </c>
      <c r="C13" s="11">
        <v>655</v>
      </c>
      <c r="D13" s="11">
        <v>655</v>
      </c>
      <c r="E13" s="11">
        <v>320</v>
      </c>
      <c r="F13" s="11">
        <f t="shared" si="0"/>
        <v>190</v>
      </c>
      <c r="G13" s="12">
        <f t="shared" si="1"/>
        <v>59.375</v>
      </c>
      <c r="H13" s="11">
        <v>20</v>
      </c>
      <c r="I13" s="11">
        <v>30</v>
      </c>
      <c r="J13" s="11">
        <v>140</v>
      </c>
      <c r="K13" s="11">
        <v>300</v>
      </c>
      <c r="L13" s="11">
        <v>45</v>
      </c>
      <c r="M13" s="12">
        <f t="shared" si="2"/>
        <v>15</v>
      </c>
      <c r="N13" s="11">
        <v>1400</v>
      </c>
      <c r="O13" s="11">
        <v>350</v>
      </c>
      <c r="P13" s="12">
        <f t="shared" si="3"/>
        <v>25</v>
      </c>
    </row>
    <row r="14" spans="1:16" s="15" customFormat="1" ht="56.25" customHeight="1" outlineLevel="1">
      <c r="A14" s="11">
        <v>10</v>
      </c>
      <c r="B14" s="24" t="s">
        <v>12</v>
      </c>
      <c r="C14" s="11">
        <v>1093</v>
      </c>
      <c r="D14" s="11">
        <v>1276</v>
      </c>
      <c r="E14" s="11">
        <v>746</v>
      </c>
      <c r="F14" s="11">
        <f t="shared" si="0"/>
        <v>512</v>
      </c>
      <c r="G14" s="12">
        <f t="shared" si="1"/>
        <v>68.63270777479893</v>
      </c>
      <c r="H14" s="11">
        <v>78</v>
      </c>
      <c r="I14" s="11">
        <v>40</v>
      </c>
      <c r="J14" s="11">
        <v>394</v>
      </c>
      <c r="K14" s="11">
        <v>150</v>
      </c>
      <c r="L14" s="11">
        <v>64</v>
      </c>
      <c r="M14" s="12">
        <f t="shared" si="2"/>
        <v>42.66666666666667</v>
      </c>
      <c r="N14" s="11">
        <v>4000</v>
      </c>
      <c r="O14" s="11">
        <v>1860</v>
      </c>
      <c r="P14" s="12">
        <f t="shared" si="3"/>
        <v>46.5</v>
      </c>
    </row>
    <row r="15" spans="1:16" s="15" customFormat="1" ht="56.25" customHeight="1" outlineLevel="1">
      <c r="A15" s="11">
        <v>11</v>
      </c>
      <c r="B15" s="24" t="s">
        <v>11</v>
      </c>
      <c r="C15" s="11">
        <v>530</v>
      </c>
      <c r="D15" s="11">
        <v>530</v>
      </c>
      <c r="E15" s="11">
        <v>470</v>
      </c>
      <c r="F15" s="11">
        <f t="shared" si="0"/>
        <v>470</v>
      </c>
      <c r="G15" s="12">
        <f t="shared" si="1"/>
        <v>100</v>
      </c>
      <c r="H15" s="11">
        <v>10</v>
      </c>
      <c r="I15" s="11">
        <v>50</v>
      </c>
      <c r="J15" s="11">
        <v>410</v>
      </c>
      <c r="K15" s="11">
        <v>200</v>
      </c>
      <c r="L15" s="11">
        <v>44</v>
      </c>
      <c r="M15" s="12">
        <f t="shared" si="2"/>
        <v>22</v>
      </c>
      <c r="N15" s="11">
        <v>4000</v>
      </c>
      <c r="O15" s="11">
        <v>3200</v>
      </c>
      <c r="P15" s="12">
        <f t="shared" si="3"/>
        <v>80</v>
      </c>
    </row>
    <row r="16" spans="1:16" s="15" customFormat="1" ht="56.25" customHeight="1" outlineLevel="1">
      <c r="A16" s="11">
        <v>12</v>
      </c>
      <c r="B16" s="24" t="s">
        <v>8</v>
      </c>
      <c r="C16" s="11">
        <v>800</v>
      </c>
      <c r="D16" s="11">
        <v>800</v>
      </c>
      <c r="E16" s="11">
        <v>7</v>
      </c>
      <c r="F16" s="11">
        <f t="shared" si="0"/>
        <v>7</v>
      </c>
      <c r="G16" s="12">
        <f t="shared" si="1"/>
        <v>100</v>
      </c>
      <c r="H16" s="11"/>
      <c r="I16" s="11">
        <v>7</v>
      </c>
      <c r="J16" s="11"/>
      <c r="K16" s="11">
        <v>10</v>
      </c>
      <c r="L16" s="11">
        <v>10</v>
      </c>
      <c r="M16" s="12">
        <f t="shared" si="2"/>
        <v>100</v>
      </c>
      <c r="N16" s="11"/>
      <c r="O16" s="11"/>
      <c r="P16" s="12"/>
    </row>
    <row r="17" spans="1:16" s="15" customFormat="1" ht="56.25" customHeight="1" outlineLevel="1">
      <c r="A17" s="11">
        <v>13</v>
      </c>
      <c r="B17" s="18" t="s">
        <v>3</v>
      </c>
      <c r="C17" s="11">
        <v>1100</v>
      </c>
      <c r="D17" s="11">
        <v>1100</v>
      </c>
      <c r="E17" s="11">
        <v>30</v>
      </c>
      <c r="F17" s="11">
        <f t="shared" si="0"/>
        <v>30</v>
      </c>
      <c r="G17" s="12">
        <f t="shared" si="1"/>
        <v>100</v>
      </c>
      <c r="H17" s="11"/>
      <c r="I17" s="11">
        <v>30</v>
      </c>
      <c r="J17" s="11"/>
      <c r="K17" s="11">
        <v>40</v>
      </c>
      <c r="L17" s="11">
        <v>15</v>
      </c>
      <c r="M17" s="12">
        <f t="shared" si="2"/>
        <v>37.5</v>
      </c>
      <c r="N17" s="11"/>
      <c r="O17" s="11"/>
      <c r="P17" s="12"/>
    </row>
    <row r="18" spans="1:16" s="16" customFormat="1" ht="56.25" customHeight="1">
      <c r="A18" s="11">
        <v>14</v>
      </c>
      <c r="B18" s="17" t="s">
        <v>15</v>
      </c>
      <c r="C18" s="11">
        <v>1000</v>
      </c>
      <c r="D18" s="11">
        <v>1000</v>
      </c>
      <c r="E18" s="11">
        <v>695</v>
      </c>
      <c r="F18" s="11">
        <f t="shared" si="0"/>
        <v>360</v>
      </c>
      <c r="G18" s="12">
        <f t="shared" si="1"/>
        <v>51.798561151079134</v>
      </c>
      <c r="H18" s="11">
        <v>60</v>
      </c>
      <c r="I18" s="11">
        <v>150</v>
      </c>
      <c r="J18" s="11">
        <v>150</v>
      </c>
      <c r="K18" s="11">
        <v>250</v>
      </c>
      <c r="L18" s="11">
        <v>200</v>
      </c>
      <c r="M18" s="12">
        <f t="shared" si="2"/>
        <v>80</v>
      </c>
      <c r="N18" s="11">
        <v>3000</v>
      </c>
      <c r="O18" s="13">
        <v>600</v>
      </c>
      <c r="P18" s="12">
        <f t="shared" si="3"/>
        <v>20</v>
      </c>
    </row>
    <row r="19" spans="1:16" s="16" customFormat="1" ht="56.25" customHeight="1">
      <c r="A19" s="11">
        <v>15</v>
      </c>
      <c r="B19" s="17" t="s">
        <v>19</v>
      </c>
      <c r="C19" s="11">
        <v>994</v>
      </c>
      <c r="D19" s="11">
        <v>994</v>
      </c>
      <c r="E19" s="13"/>
      <c r="F19" s="11"/>
      <c r="G19" s="12"/>
      <c r="H19" s="13"/>
      <c r="I19" s="13"/>
      <c r="J19" s="13"/>
      <c r="K19" s="13"/>
      <c r="L19" s="13"/>
      <c r="M19" s="12"/>
      <c r="N19" s="13"/>
      <c r="O19" s="13"/>
      <c r="P19" s="12"/>
    </row>
    <row r="20" spans="1:16" s="16" customFormat="1" ht="56.25" customHeight="1">
      <c r="A20" s="13"/>
      <c r="B20" s="19" t="s">
        <v>14</v>
      </c>
      <c r="C20" s="13">
        <f>SUM(C5:C19)</f>
        <v>12917</v>
      </c>
      <c r="D20" s="22">
        <f>SUM(D5:D19)</f>
        <v>15480</v>
      </c>
      <c r="E20" s="13">
        <f aca="true" t="shared" si="4" ref="E20:O20">SUM(E5:E19)</f>
        <v>5150</v>
      </c>
      <c r="F20" s="13">
        <f t="shared" si="4"/>
        <v>3512</v>
      </c>
      <c r="G20" s="12">
        <f t="shared" si="1"/>
        <v>68.19417475728156</v>
      </c>
      <c r="H20" s="13">
        <f t="shared" si="4"/>
        <v>618</v>
      </c>
      <c r="I20" s="13">
        <f t="shared" si="4"/>
        <v>1000</v>
      </c>
      <c r="J20" s="13">
        <f t="shared" si="4"/>
        <v>1894</v>
      </c>
      <c r="K20" s="22">
        <f t="shared" si="4"/>
        <v>3566</v>
      </c>
      <c r="L20" s="22">
        <f t="shared" si="4"/>
        <v>1423</v>
      </c>
      <c r="M20" s="12">
        <f t="shared" si="2"/>
        <v>39.904655075715084</v>
      </c>
      <c r="N20" s="22">
        <f t="shared" si="4"/>
        <v>31818</v>
      </c>
      <c r="O20" s="22">
        <f t="shared" si="4"/>
        <v>7320</v>
      </c>
      <c r="P20" s="12">
        <f t="shared" si="3"/>
        <v>23.00584574768999</v>
      </c>
    </row>
    <row r="21" spans="1:16" s="16" customFormat="1" ht="56.25" customHeight="1">
      <c r="A21" s="13"/>
      <c r="B21" s="17" t="s">
        <v>20</v>
      </c>
      <c r="C21" s="11">
        <v>740</v>
      </c>
      <c r="D21" s="11">
        <v>740</v>
      </c>
      <c r="E21" s="11">
        <v>20</v>
      </c>
      <c r="F21" s="11">
        <f t="shared" si="0"/>
        <v>20</v>
      </c>
      <c r="G21" s="12">
        <f t="shared" si="1"/>
        <v>100</v>
      </c>
      <c r="H21" s="11"/>
      <c r="I21" s="11">
        <v>20</v>
      </c>
      <c r="J21" s="11"/>
      <c r="K21" s="11">
        <v>20</v>
      </c>
      <c r="L21" s="11">
        <v>20</v>
      </c>
      <c r="M21" s="12">
        <f t="shared" si="2"/>
        <v>100</v>
      </c>
      <c r="N21" s="13"/>
      <c r="O21" s="13"/>
      <c r="P21" s="12"/>
    </row>
    <row r="22" spans="1:16" s="16" customFormat="1" ht="56.25" customHeight="1">
      <c r="A22" s="13"/>
      <c r="B22" s="17" t="s">
        <v>21</v>
      </c>
      <c r="C22" s="11">
        <v>700</v>
      </c>
      <c r="D22" s="11">
        <v>700</v>
      </c>
      <c r="E22" s="11">
        <v>460</v>
      </c>
      <c r="F22" s="11">
        <f t="shared" si="0"/>
        <v>200</v>
      </c>
      <c r="G22" s="12">
        <f t="shared" si="1"/>
        <v>43.47826086956522</v>
      </c>
      <c r="H22" s="11">
        <v>90</v>
      </c>
      <c r="I22" s="11">
        <v>110</v>
      </c>
      <c r="J22" s="11"/>
      <c r="K22" s="11">
        <v>300</v>
      </c>
      <c r="L22" s="11"/>
      <c r="M22" s="12">
        <f t="shared" si="2"/>
        <v>0</v>
      </c>
      <c r="N22" s="11">
        <v>2000</v>
      </c>
      <c r="O22" s="13"/>
      <c r="P22" s="12">
        <f t="shared" si="3"/>
        <v>0</v>
      </c>
    </row>
    <row r="23" spans="1:16" s="16" customFormat="1" ht="56.25" customHeight="1">
      <c r="A23" s="13"/>
      <c r="B23" s="17" t="s">
        <v>22</v>
      </c>
      <c r="C23" s="11">
        <v>300</v>
      </c>
      <c r="D23" s="11">
        <v>506</v>
      </c>
      <c r="E23" s="11"/>
      <c r="F23" s="11"/>
      <c r="G23" s="12"/>
      <c r="H23" s="11"/>
      <c r="I23" s="11"/>
      <c r="J23" s="11"/>
      <c r="K23" s="11"/>
      <c r="L23" s="11"/>
      <c r="M23" s="12">
        <v>0</v>
      </c>
      <c r="N23" s="11"/>
      <c r="O23" s="13"/>
      <c r="P23" s="12"/>
    </row>
    <row r="24" spans="1:16" s="16" customFormat="1" ht="56.25" customHeight="1">
      <c r="A24" s="13"/>
      <c r="B24" s="17" t="s">
        <v>26</v>
      </c>
      <c r="C24" s="11">
        <v>300</v>
      </c>
      <c r="D24" s="11">
        <v>710</v>
      </c>
      <c r="E24" s="11">
        <v>180</v>
      </c>
      <c r="F24" s="11">
        <f t="shared" si="0"/>
        <v>140</v>
      </c>
      <c r="G24" s="12">
        <f t="shared" si="1"/>
        <v>77.77777777777779</v>
      </c>
      <c r="H24" s="11">
        <v>40</v>
      </c>
      <c r="I24" s="11">
        <v>30</v>
      </c>
      <c r="J24" s="11">
        <v>70</v>
      </c>
      <c r="K24" s="11">
        <v>180</v>
      </c>
      <c r="L24" s="11">
        <v>45</v>
      </c>
      <c r="M24" s="12">
        <f t="shared" si="2"/>
        <v>25</v>
      </c>
      <c r="N24" s="11">
        <v>2000</v>
      </c>
      <c r="O24" s="11">
        <v>500</v>
      </c>
      <c r="P24" s="12">
        <f t="shared" si="3"/>
        <v>25</v>
      </c>
    </row>
    <row r="25" spans="1:16" s="16" customFormat="1" ht="56.25" customHeight="1">
      <c r="A25" s="13"/>
      <c r="B25" s="17" t="s">
        <v>23</v>
      </c>
      <c r="C25" s="11">
        <v>371</v>
      </c>
      <c r="D25" s="11">
        <v>530</v>
      </c>
      <c r="E25" s="11">
        <v>6</v>
      </c>
      <c r="F25" s="11">
        <f t="shared" si="0"/>
        <v>6</v>
      </c>
      <c r="G25" s="12">
        <f t="shared" si="1"/>
        <v>100</v>
      </c>
      <c r="H25" s="11"/>
      <c r="I25" s="11">
        <v>6</v>
      </c>
      <c r="J25" s="11"/>
      <c r="K25" s="11">
        <v>8</v>
      </c>
      <c r="L25" s="11">
        <v>6</v>
      </c>
      <c r="M25" s="12">
        <f t="shared" si="2"/>
        <v>75</v>
      </c>
      <c r="N25" s="13"/>
      <c r="O25" s="13"/>
      <c r="P25" s="12"/>
    </row>
    <row r="26" spans="1:16" s="16" customFormat="1" ht="56.25" customHeight="1">
      <c r="A26" s="13"/>
      <c r="B26" s="17" t="s">
        <v>24</v>
      </c>
      <c r="C26" s="11">
        <v>350</v>
      </c>
      <c r="D26" s="11">
        <v>600</v>
      </c>
      <c r="E26" s="11">
        <v>60</v>
      </c>
      <c r="F26" s="11">
        <f t="shared" si="0"/>
        <v>30</v>
      </c>
      <c r="G26" s="12">
        <f t="shared" si="1"/>
        <v>50</v>
      </c>
      <c r="H26" s="11"/>
      <c r="I26" s="11">
        <v>30</v>
      </c>
      <c r="J26" s="11"/>
      <c r="K26" s="11">
        <v>60</v>
      </c>
      <c r="L26" s="11">
        <v>30</v>
      </c>
      <c r="M26" s="12">
        <f t="shared" si="2"/>
        <v>50</v>
      </c>
      <c r="N26" s="13"/>
      <c r="O26" s="13"/>
      <c r="P26" s="12"/>
    </row>
    <row r="27" spans="1:16" s="16" customFormat="1" ht="56.25" customHeight="1">
      <c r="A27" s="13"/>
      <c r="B27" s="17" t="s">
        <v>25</v>
      </c>
      <c r="C27" s="11">
        <v>119</v>
      </c>
      <c r="D27" s="11">
        <v>286</v>
      </c>
      <c r="E27" s="11"/>
      <c r="F27" s="11">
        <f t="shared" si="0"/>
        <v>0</v>
      </c>
      <c r="G27" s="12" t="e">
        <f t="shared" si="1"/>
        <v>#DIV/0!</v>
      </c>
      <c r="H27" s="11"/>
      <c r="I27" s="11"/>
      <c r="J27" s="11"/>
      <c r="K27" s="13"/>
      <c r="L27" s="11"/>
      <c r="M27" s="12"/>
      <c r="N27" s="13"/>
      <c r="O27" s="13"/>
      <c r="P27" s="12"/>
    </row>
    <row r="28" spans="1:16" s="20" customFormat="1" ht="56.25" customHeight="1" outlineLevel="1">
      <c r="A28" s="13"/>
      <c r="B28" s="10" t="s">
        <v>16</v>
      </c>
      <c r="C28" s="13">
        <v>5031</v>
      </c>
      <c r="D28" s="23">
        <v>7103</v>
      </c>
      <c r="E28" s="13">
        <v>2080</v>
      </c>
      <c r="F28" s="11">
        <f t="shared" si="0"/>
        <v>1563</v>
      </c>
      <c r="G28" s="12">
        <f t="shared" si="1"/>
        <v>75.14423076923077</v>
      </c>
      <c r="H28" s="13">
        <v>206</v>
      </c>
      <c r="I28" s="13">
        <v>1269</v>
      </c>
      <c r="J28" s="13">
        <v>88</v>
      </c>
      <c r="K28" s="13">
        <v>2300</v>
      </c>
      <c r="L28" s="13">
        <v>1278</v>
      </c>
      <c r="M28" s="12">
        <f t="shared" si="2"/>
        <v>55.565217391304344</v>
      </c>
      <c r="N28" s="13">
        <v>5000</v>
      </c>
      <c r="O28" s="13">
        <v>500</v>
      </c>
      <c r="P28" s="12">
        <f t="shared" si="3"/>
        <v>10</v>
      </c>
    </row>
    <row r="29" spans="1:16" s="21" customFormat="1" ht="56.25" customHeight="1" outlineLevel="1">
      <c r="A29" s="14"/>
      <c r="B29" s="7" t="s">
        <v>17</v>
      </c>
      <c r="C29" s="14">
        <f>C20+C28</f>
        <v>17948</v>
      </c>
      <c r="D29" s="14">
        <f>D20+D28</f>
        <v>22583</v>
      </c>
      <c r="E29" s="14">
        <f aca="true" t="shared" si="5" ref="E29:O29">E28+E20</f>
        <v>7230</v>
      </c>
      <c r="F29" s="14">
        <f t="shared" si="5"/>
        <v>5075</v>
      </c>
      <c r="G29" s="12">
        <f t="shared" si="1"/>
        <v>70.19363762102351</v>
      </c>
      <c r="H29" s="14">
        <f t="shared" si="5"/>
        <v>824</v>
      </c>
      <c r="I29" s="14">
        <f t="shared" si="5"/>
        <v>2269</v>
      </c>
      <c r="J29" s="14">
        <f t="shared" si="5"/>
        <v>1982</v>
      </c>
      <c r="K29" s="14">
        <f t="shared" si="5"/>
        <v>5866</v>
      </c>
      <c r="L29" s="14">
        <f t="shared" si="5"/>
        <v>2701</v>
      </c>
      <c r="M29" s="12">
        <f t="shared" si="2"/>
        <v>46.045005114217524</v>
      </c>
      <c r="N29" s="14">
        <f t="shared" si="5"/>
        <v>36818</v>
      </c>
      <c r="O29" s="14">
        <f t="shared" si="5"/>
        <v>7820</v>
      </c>
      <c r="P29" s="12">
        <f t="shared" si="3"/>
        <v>21.239611059807704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5">
    <mergeCell ref="J3:J4"/>
    <mergeCell ref="B1:P1"/>
    <mergeCell ref="D2:D4"/>
    <mergeCell ref="C2:C4"/>
    <mergeCell ref="F3:F4"/>
    <mergeCell ref="A2:A4"/>
    <mergeCell ref="B2:B4"/>
    <mergeCell ref="K2:P2"/>
    <mergeCell ref="K3:M3"/>
    <mergeCell ref="N3:P3"/>
    <mergeCell ref="E2:J2"/>
    <mergeCell ref="E3:E4"/>
    <mergeCell ref="G3:G4"/>
    <mergeCell ref="H3:H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2021-06-21T04:15:58Z</cp:lastPrinted>
  <dcterms:created xsi:type="dcterms:W3CDTF">2001-05-07T11:51:26Z</dcterms:created>
  <dcterms:modified xsi:type="dcterms:W3CDTF">2021-06-21T04:16:15Z</dcterms:modified>
  <cp:category/>
  <cp:version/>
  <cp:contentType/>
  <cp:contentStatus/>
</cp:coreProperties>
</file>