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'Свод'!$A$1:$V$29</definedName>
  </definedNames>
  <calcPr fullCalcOnLoad="1"/>
</workbook>
</file>

<file path=xl/sharedStrings.xml><?xml version="1.0" encoding="utf-8"?>
<sst xmlns="http://schemas.openxmlformats.org/spreadsheetml/2006/main" count="51" uniqueCount="42">
  <si>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</si>
  <si>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</si>
  <si>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</si>
  <si>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</si>
  <si>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</si>
  <si>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</si>
  <si>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</si>
  <si>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</si>
  <si>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</si>
  <si>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</si>
  <si>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</si>
  <si>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</si>
  <si>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</si>
  <si>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</si>
  <si>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</si>
  <si>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</si>
  <si>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</si>
  <si>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</si>
  <si>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</si>
  <si>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</si>
  <si>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</si>
  <si>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</si>
  <si>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</si>
  <si>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</si>
  <si>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</si>
  <si>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</si>
  <si>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</si>
  <si>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</si>
  <si>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</si>
  <si>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</si>
  <si>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</si>
  <si>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</si>
  <si>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</si>
  <si>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</si>
  <si>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</si>
  <si>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</si>
  <si>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</si>
  <si>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</si>
  <si>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</si>
  <si>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Подготовка почвы под сев озимых, га</t>
  </si>
  <si>
    <t>Скошено однолетних трав, га</t>
  </si>
  <si>
    <t>Информация о ходе проведения весенних полевых работ в сельхозпредприятиях и К(Ф)Х  Яльчикского района  на 05.07.2021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</si>
</sst>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8"/>
  <sheetViews>
    <sheetView tabSelected="1" view="pageBreakPreview" zoomScale="44" zoomScaleNormal="60" zoomScaleSheetLayoutView="44" workbookViewId="0" topLeftCell="A1">
      <pane xSplit="2" ySplit="4" topLeftCell="F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8" sqref="T28"/>
    </sheetView>
  </sheetViews>
  <sheetFormatPr defaultColWidth="9.00390625" defaultRowHeight="12.75" outlineLevelRow="1"/>
  <cols>
    <col min="1" max="1" width="11.75390625" style="1" customWidth="1"/>
    <col min="2" max="2" width="58.375" style="4" customWidth="1"/>
    <col min="3" max="3" width="27.375" style="1" customWidth="1"/>
    <col min="4" max="4" width="28.00390625" style="1" customWidth="1"/>
    <col min="5" max="5" width="23.875" style="1" customWidth="1"/>
    <col min="6" max="6" width="20.00390625" style="1" customWidth="1"/>
    <col min="7" max="7" width="18.625" style="1" customWidth="1"/>
    <col min="8" max="9" width="19.00390625" style="1" customWidth="1"/>
    <col min="10" max="10" width="23.375" style="1" customWidth="1"/>
    <col min="11" max="11" width="22.125" style="1" customWidth="1"/>
    <col min="12" max="12" width="21.375" style="1" customWidth="1"/>
    <col min="13" max="13" width="16.25390625" style="1" customWidth="1"/>
    <col min="14" max="14" width="20.125" style="1" customWidth="1"/>
    <col min="15" max="15" width="20.625" style="1" customWidth="1"/>
    <col min="16" max="16" width="18.125" style="1" customWidth="1"/>
    <col min="17" max="17" width="31.125" style="1" customWidth="1"/>
    <col min="18" max="18" width="21.625" style="1" customWidth="1"/>
    <col min="19" max="19" width="21.375" style="1" customWidth="1"/>
    <col min="20" max="20" width="22.125" style="1" customWidth="1"/>
    <col min="21" max="16384" width="9.125" style="1" customWidth="1"/>
  </cols>
  <sheetData>
    <row r="1" spans="2:20" s="2" customFormat="1" ht="175.5" customHeight="1">
      <c r="B1" s="43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5"/>
      <c r="S1" s="45"/>
      <c r="T1" s="45"/>
    </row>
    <row r="2" spans="1:20" s="3" customFormat="1" ht="102" customHeight="1">
      <c r="A2" s="46" t="s">
        <v>13</v>
      </c>
      <c r="B2" s="48" t="s">
        <v>18</v>
      </c>
      <c r="C2" s="34" t="s">
        <v>27</v>
      </c>
      <c r="D2" s="34" t="s">
        <v>28</v>
      </c>
      <c r="E2" s="39" t="s">
        <v>29</v>
      </c>
      <c r="F2" s="38"/>
      <c r="G2" s="38"/>
      <c r="H2" s="38"/>
      <c r="I2" s="38"/>
      <c r="J2" s="38"/>
      <c r="K2" s="50" t="s">
        <v>30</v>
      </c>
      <c r="L2" s="51"/>
      <c r="M2" s="51"/>
      <c r="N2" s="51"/>
      <c r="O2" s="51"/>
      <c r="P2" s="52"/>
      <c r="Q2" s="39" t="s">
        <v>39</v>
      </c>
      <c r="R2" s="39" t="s">
        <v>40</v>
      </c>
      <c r="S2" s="41"/>
      <c r="T2" s="41"/>
    </row>
    <row r="3" spans="1:20" s="3" customFormat="1" ht="67.5" customHeight="1">
      <c r="A3" s="46"/>
      <c r="B3" s="48"/>
      <c r="C3" s="35"/>
      <c r="D3" s="35"/>
      <c r="E3" s="42" t="s">
        <v>33</v>
      </c>
      <c r="F3" s="37" t="s">
        <v>34</v>
      </c>
      <c r="G3" s="32" t="s">
        <v>35</v>
      </c>
      <c r="H3" s="53" t="s">
        <v>36</v>
      </c>
      <c r="I3" s="32" t="s">
        <v>31</v>
      </c>
      <c r="J3" s="32" t="s">
        <v>32</v>
      </c>
      <c r="K3" s="50" t="s">
        <v>31</v>
      </c>
      <c r="L3" s="51"/>
      <c r="M3" s="52"/>
      <c r="N3" s="50" t="s">
        <v>32</v>
      </c>
      <c r="O3" s="51"/>
      <c r="P3" s="52"/>
      <c r="Q3" s="40"/>
      <c r="R3" s="42" t="s">
        <v>33</v>
      </c>
      <c r="S3" s="37" t="s">
        <v>34</v>
      </c>
      <c r="T3" s="32" t="s">
        <v>35</v>
      </c>
    </row>
    <row r="4" spans="1:20" s="3" customFormat="1" ht="63.75" customHeight="1">
      <c r="A4" s="47"/>
      <c r="B4" s="49"/>
      <c r="C4" s="36"/>
      <c r="D4" s="36"/>
      <c r="E4" s="33"/>
      <c r="F4" s="38"/>
      <c r="G4" s="33"/>
      <c r="H4" s="54"/>
      <c r="I4" s="33"/>
      <c r="J4" s="33"/>
      <c r="K4" s="14" t="s">
        <v>33</v>
      </c>
      <c r="L4" s="14" t="s">
        <v>37</v>
      </c>
      <c r="M4" s="14" t="s">
        <v>38</v>
      </c>
      <c r="N4" s="14" t="s">
        <v>33</v>
      </c>
      <c r="O4" s="14" t="s">
        <v>34</v>
      </c>
      <c r="P4" s="14" t="s">
        <v>38</v>
      </c>
      <c r="Q4" s="40"/>
      <c r="R4" s="33"/>
      <c r="S4" s="38"/>
      <c r="T4" s="33"/>
    </row>
    <row r="5" spans="1:20" s="15" customFormat="1" ht="56.25" customHeight="1" outlineLevel="1">
      <c r="A5" s="11">
        <v>1</v>
      </c>
      <c r="B5" s="22" t="s">
        <v>0</v>
      </c>
      <c r="C5" s="11">
        <v>2146</v>
      </c>
      <c r="D5" s="11">
        <v>2146</v>
      </c>
      <c r="E5" s="11">
        <v>853</v>
      </c>
      <c r="F5" s="11">
        <f>H5+I5+J5</f>
        <v>853</v>
      </c>
      <c r="G5" s="12">
        <f>F5/E5*100</f>
        <v>100</v>
      </c>
      <c r="H5" s="11">
        <v>280</v>
      </c>
      <c r="I5" s="11">
        <v>180</v>
      </c>
      <c r="J5" s="11">
        <v>393</v>
      </c>
      <c r="K5" s="11">
        <v>320</v>
      </c>
      <c r="L5" s="11">
        <v>320</v>
      </c>
      <c r="M5" s="12">
        <f>L5/K5*100</f>
        <v>100</v>
      </c>
      <c r="N5" s="11">
        <v>7630</v>
      </c>
      <c r="O5" s="11">
        <v>2200</v>
      </c>
      <c r="P5" s="12">
        <f>O5/N5*100</f>
        <v>28.833551769331585</v>
      </c>
      <c r="Q5" s="11">
        <v>150</v>
      </c>
      <c r="R5" s="11">
        <v>1733</v>
      </c>
      <c r="S5" s="11">
        <v>500</v>
      </c>
      <c r="T5" s="12">
        <f>S5/R5*100</f>
        <v>28.851702250432776</v>
      </c>
    </row>
    <row r="6" spans="1:20" s="15" customFormat="1" ht="56.25" customHeight="1" outlineLevel="1">
      <c r="A6" s="11">
        <v>2</v>
      </c>
      <c r="B6" s="22" t="s">
        <v>1</v>
      </c>
      <c r="C6" s="11">
        <v>1000</v>
      </c>
      <c r="D6" s="11">
        <v>1060</v>
      </c>
      <c r="E6" s="11">
        <v>277</v>
      </c>
      <c r="F6" s="11">
        <f aca="true" t="shared" si="0" ref="F6:F28">H6+I6+J6</f>
        <v>277</v>
      </c>
      <c r="G6" s="12">
        <f aca="true" t="shared" si="1" ref="G6:G29">F6/E6*100</f>
        <v>100</v>
      </c>
      <c r="H6" s="11">
        <v>35</v>
      </c>
      <c r="I6" s="11">
        <v>40</v>
      </c>
      <c r="J6" s="11">
        <v>202</v>
      </c>
      <c r="K6" s="11">
        <v>400</v>
      </c>
      <c r="L6" s="11">
        <v>50</v>
      </c>
      <c r="M6" s="12">
        <f aca="true" t="shared" si="2" ref="M6:M29">L6/K6*100</f>
        <v>12.5</v>
      </c>
      <c r="N6" s="11">
        <v>3260</v>
      </c>
      <c r="O6" s="11">
        <v>1200</v>
      </c>
      <c r="P6" s="12">
        <f aca="true" t="shared" si="3" ref="P6:P29">O6/N6*100</f>
        <v>36.809815950920246</v>
      </c>
      <c r="Q6" s="11">
        <v>10</v>
      </c>
      <c r="R6" s="11">
        <v>90</v>
      </c>
      <c r="S6" s="11"/>
      <c r="T6" s="12">
        <f aca="true" t="shared" si="4" ref="T6:T29">S6/R6*100</f>
        <v>0</v>
      </c>
    </row>
    <row r="7" spans="1:20" s="16" customFormat="1" ht="56.25" customHeight="1" outlineLevel="1">
      <c r="A7" s="11">
        <v>3</v>
      </c>
      <c r="B7" s="22" t="s">
        <v>2</v>
      </c>
      <c r="C7" s="11">
        <v>200</v>
      </c>
      <c r="D7" s="11">
        <v>700</v>
      </c>
      <c r="E7" s="11">
        <v>300</v>
      </c>
      <c r="F7" s="11">
        <f t="shared" si="0"/>
        <v>290</v>
      </c>
      <c r="G7" s="12">
        <f t="shared" si="1"/>
        <v>96.66666666666667</v>
      </c>
      <c r="H7" s="11">
        <v>35</v>
      </c>
      <c r="I7" s="11">
        <v>100</v>
      </c>
      <c r="J7" s="11">
        <v>155</v>
      </c>
      <c r="K7" s="11">
        <v>500</v>
      </c>
      <c r="L7" s="11">
        <v>250</v>
      </c>
      <c r="M7" s="12">
        <f t="shared" si="2"/>
        <v>50</v>
      </c>
      <c r="N7" s="11">
        <v>2170</v>
      </c>
      <c r="O7" s="11">
        <v>1200</v>
      </c>
      <c r="P7" s="12">
        <f t="shared" si="3"/>
        <v>55.29953917050692</v>
      </c>
      <c r="Q7" s="23"/>
      <c r="R7" s="11">
        <v>207</v>
      </c>
      <c r="S7" s="23"/>
      <c r="T7" s="12">
        <f t="shared" si="4"/>
        <v>0</v>
      </c>
    </row>
    <row r="8" spans="1:20" s="15" customFormat="1" ht="56.25" customHeight="1" outlineLevel="1">
      <c r="A8" s="11">
        <v>4</v>
      </c>
      <c r="B8" s="22" t="s">
        <v>4</v>
      </c>
      <c r="C8" s="11">
        <v>200</v>
      </c>
      <c r="D8" s="11">
        <v>1000</v>
      </c>
      <c r="E8" s="11">
        <v>680</v>
      </c>
      <c r="F8" s="11">
        <f t="shared" si="0"/>
        <v>630</v>
      </c>
      <c r="G8" s="12">
        <f t="shared" si="1"/>
        <v>92.64705882352942</v>
      </c>
      <c r="H8" s="11">
        <v>150</v>
      </c>
      <c r="I8" s="11">
        <v>200</v>
      </c>
      <c r="J8" s="11">
        <v>280</v>
      </c>
      <c r="K8" s="11">
        <v>1100</v>
      </c>
      <c r="L8" s="11">
        <v>600</v>
      </c>
      <c r="M8" s="12">
        <f t="shared" si="2"/>
        <v>54.54545454545454</v>
      </c>
      <c r="N8" s="11">
        <v>4345</v>
      </c>
      <c r="O8" s="11">
        <v>2000</v>
      </c>
      <c r="P8" s="12">
        <f t="shared" si="3"/>
        <v>46.029919447640964</v>
      </c>
      <c r="Q8" s="11"/>
      <c r="R8" s="11">
        <v>229</v>
      </c>
      <c r="S8" s="11"/>
      <c r="T8" s="12">
        <f t="shared" si="4"/>
        <v>0</v>
      </c>
    </row>
    <row r="9" spans="1:20" s="15" customFormat="1" ht="56.25" customHeight="1" outlineLevel="1">
      <c r="A9" s="11">
        <v>5</v>
      </c>
      <c r="B9" s="22" t="s">
        <v>5</v>
      </c>
      <c r="C9" s="11">
        <v>780</v>
      </c>
      <c r="D9" s="11">
        <v>1800</v>
      </c>
      <c r="E9" s="11">
        <v>500</v>
      </c>
      <c r="F9" s="11">
        <f t="shared" si="0"/>
        <v>500</v>
      </c>
      <c r="G9" s="12">
        <f t="shared" si="1"/>
        <v>100</v>
      </c>
      <c r="H9" s="11">
        <v>35</v>
      </c>
      <c r="I9" s="11">
        <v>100</v>
      </c>
      <c r="J9" s="11">
        <v>365</v>
      </c>
      <c r="K9" s="11">
        <v>200</v>
      </c>
      <c r="L9" s="11">
        <v>200</v>
      </c>
      <c r="M9" s="12">
        <f t="shared" si="2"/>
        <v>100</v>
      </c>
      <c r="N9" s="11">
        <v>1740</v>
      </c>
      <c r="O9" s="11">
        <v>1050</v>
      </c>
      <c r="P9" s="12">
        <f t="shared" si="3"/>
        <v>60.3448275862069</v>
      </c>
      <c r="Q9" s="11"/>
      <c r="R9" s="11">
        <v>198</v>
      </c>
      <c r="S9" s="11">
        <v>25</v>
      </c>
      <c r="T9" s="12">
        <f t="shared" si="4"/>
        <v>12.626262626262626</v>
      </c>
    </row>
    <row r="10" spans="1:20" s="15" customFormat="1" ht="56.25" customHeight="1" outlineLevel="1">
      <c r="A10" s="11">
        <v>6</v>
      </c>
      <c r="B10" s="22" t="s">
        <v>6</v>
      </c>
      <c r="C10" s="11">
        <v>619</v>
      </c>
      <c r="D10" s="11">
        <v>619</v>
      </c>
      <c r="E10" s="11">
        <v>304</v>
      </c>
      <c r="F10" s="11">
        <f t="shared" si="0"/>
        <v>304</v>
      </c>
      <c r="G10" s="12">
        <f t="shared" si="1"/>
        <v>100</v>
      </c>
      <c r="H10" s="11">
        <v>25</v>
      </c>
      <c r="I10" s="11">
        <v>35</v>
      </c>
      <c r="J10" s="11">
        <v>244</v>
      </c>
      <c r="K10" s="11">
        <v>90</v>
      </c>
      <c r="L10" s="11">
        <v>70</v>
      </c>
      <c r="M10" s="12">
        <f t="shared" si="2"/>
        <v>77.77777777777779</v>
      </c>
      <c r="N10" s="11">
        <v>1950</v>
      </c>
      <c r="O10" s="11">
        <v>1750</v>
      </c>
      <c r="P10" s="12">
        <f t="shared" si="3"/>
        <v>89.74358974358975</v>
      </c>
      <c r="Q10" s="11"/>
      <c r="R10" s="11">
        <v>148</v>
      </c>
      <c r="S10" s="11">
        <v>148</v>
      </c>
      <c r="T10" s="12">
        <f t="shared" si="4"/>
        <v>100</v>
      </c>
    </row>
    <row r="11" spans="1:20" s="15" customFormat="1" ht="56.25" customHeight="1" outlineLevel="1">
      <c r="A11" s="11">
        <v>7</v>
      </c>
      <c r="B11" s="22" t="s">
        <v>7</v>
      </c>
      <c r="C11" s="11">
        <v>800</v>
      </c>
      <c r="D11" s="11">
        <v>800</v>
      </c>
      <c r="E11" s="11">
        <v>18</v>
      </c>
      <c r="F11" s="11">
        <f t="shared" si="0"/>
        <v>18</v>
      </c>
      <c r="G11" s="12">
        <f t="shared" si="1"/>
        <v>100</v>
      </c>
      <c r="H11" s="11"/>
      <c r="I11" s="11">
        <v>18</v>
      </c>
      <c r="J11" s="11"/>
      <c r="K11" s="11">
        <v>20</v>
      </c>
      <c r="L11" s="11">
        <v>20</v>
      </c>
      <c r="M11" s="12">
        <f t="shared" si="2"/>
        <v>100</v>
      </c>
      <c r="N11" s="11">
        <v>0</v>
      </c>
      <c r="O11" s="11"/>
      <c r="P11" s="12"/>
      <c r="Q11" s="11"/>
      <c r="R11" s="11"/>
      <c r="S11" s="11"/>
      <c r="T11" s="12"/>
    </row>
    <row r="12" spans="1:20" s="15" customFormat="1" ht="56.25" customHeight="1" outlineLevel="1">
      <c r="A12" s="11">
        <v>8</v>
      </c>
      <c r="B12" s="22" t="s">
        <v>9</v>
      </c>
      <c r="C12" s="11">
        <v>1000</v>
      </c>
      <c r="D12" s="11">
        <v>1000</v>
      </c>
      <c r="E12" s="11"/>
      <c r="F12" s="11"/>
      <c r="G12" s="12"/>
      <c r="H12" s="11"/>
      <c r="I12" s="11"/>
      <c r="J12" s="11"/>
      <c r="K12" s="11">
        <v>0</v>
      </c>
      <c r="L12" s="11"/>
      <c r="M12" s="12"/>
      <c r="N12" s="11">
        <v>0</v>
      </c>
      <c r="O12" s="11"/>
      <c r="P12" s="12"/>
      <c r="Q12" s="11"/>
      <c r="R12" s="11"/>
      <c r="S12" s="11"/>
      <c r="T12" s="12"/>
    </row>
    <row r="13" spans="1:20" s="15" customFormat="1" ht="56.25" customHeight="1" outlineLevel="1">
      <c r="A13" s="11">
        <v>9</v>
      </c>
      <c r="B13" s="22" t="s">
        <v>10</v>
      </c>
      <c r="C13" s="11">
        <v>655</v>
      </c>
      <c r="D13" s="11">
        <v>655</v>
      </c>
      <c r="E13" s="11">
        <v>320</v>
      </c>
      <c r="F13" s="11">
        <f t="shared" si="0"/>
        <v>320</v>
      </c>
      <c r="G13" s="12">
        <f t="shared" si="1"/>
        <v>100</v>
      </c>
      <c r="H13" s="11">
        <v>25</v>
      </c>
      <c r="I13" s="11">
        <v>30</v>
      </c>
      <c r="J13" s="11">
        <v>265</v>
      </c>
      <c r="K13" s="11">
        <v>300</v>
      </c>
      <c r="L13" s="11">
        <v>36</v>
      </c>
      <c r="M13" s="12">
        <f t="shared" si="2"/>
        <v>12</v>
      </c>
      <c r="N13" s="11">
        <v>1520</v>
      </c>
      <c r="O13" s="11">
        <v>1513</v>
      </c>
      <c r="P13" s="12">
        <f t="shared" si="3"/>
        <v>99.53947368421052</v>
      </c>
      <c r="Q13" s="11"/>
      <c r="R13" s="11">
        <v>245</v>
      </c>
      <c r="S13" s="11">
        <v>245</v>
      </c>
      <c r="T13" s="12">
        <f t="shared" si="4"/>
        <v>100</v>
      </c>
    </row>
    <row r="14" spans="1:20" s="15" customFormat="1" ht="56.25" customHeight="1" outlineLevel="1">
      <c r="A14" s="11">
        <v>10</v>
      </c>
      <c r="B14" s="22" t="s">
        <v>12</v>
      </c>
      <c r="C14" s="11">
        <v>1093</v>
      </c>
      <c r="D14" s="11">
        <v>1276</v>
      </c>
      <c r="E14" s="11">
        <v>746</v>
      </c>
      <c r="F14" s="11">
        <f t="shared" si="0"/>
        <v>746</v>
      </c>
      <c r="G14" s="12">
        <f t="shared" si="1"/>
        <v>100</v>
      </c>
      <c r="H14" s="11">
        <v>110</v>
      </c>
      <c r="I14" s="11">
        <v>40</v>
      </c>
      <c r="J14" s="11">
        <v>596</v>
      </c>
      <c r="K14" s="11">
        <v>150</v>
      </c>
      <c r="L14" s="11">
        <v>64</v>
      </c>
      <c r="M14" s="12">
        <f t="shared" si="2"/>
        <v>42.66666666666667</v>
      </c>
      <c r="N14" s="11">
        <v>4345</v>
      </c>
      <c r="O14" s="11">
        <v>2410</v>
      </c>
      <c r="P14" s="12">
        <f t="shared" si="3"/>
        <v>55.46605293440736</v>
      </c>
      <c r="Q14" s="11">
        <v>41</v>
      </c>
      <c r="R14" s="11">
        <v>256</v>
      </c>
      <c r="S14" s="11">
        <v>220</v>
      </c>
      <c r="T14" s="12">
        <f t="shared" si="4"/>
        <v>85.9375</v>
      </c>
    </row>
    <row r="15" spans="1:20" s="15" customFormat="1" ht="56.25" customHeight="1" outlineLevel="1">
      <c r="A15" s="11">
        <v>11</v>
      </c>
      <c r="B15" s="22" t="s">
        <v>11</v>
      </c>
      <c r="C15" s="11">
        <v>530</v>
      </c>
      <c r="D15" s="11">
        <v>530</v>
      </c>
      <c r="E15" s="11">
        <v>470</v>
      </c>
      <c r="F15" s="11">
        <f t="shared" si="0"/>
        <v>470</v>
      </c>
      <c r="G15" s="12">
        <f t="shared" si="1"/>
        <v>100</v>
      </c>
      <c r="H15" s="11">
        <v>10</v>
      </c>
      <c r="I15" s="11">
        <v>50</v>
      </c>
      <c r="J15" s="11">
        <v>410</v>
      </c>
      <c r="K15" s="11">
        <v>200</v>
      </c>
      <c r="L15" s="11">
        <v>44</v>
      </c>
      <c r="M15" s="12">
        <f t="shared" si="2"/>
        <v>22</v>
      </c>
      <c r="N15" s="11">
        <v>4350</v>
      </c>
      <c r="O15" s="11">
        <v>3200</v>
      </c>
      <c r="P15" s="12">
        <f t="shared" si="3"/>
        <v>73.5632183908046</v>
      </c>
      <c r="Q15" s="11"/>
      <c r="R15" s="11">
        <v>163</v>
      </c>
      <c r="S15" s="11"/>
      <c r="T15" s="12">
        <f t="shared" si="4"/>
        <v>0</v>
      </c>
    </row>
    <row r="16" spans="1:20" s="15" customFormat="1" ht="56.25" customHeight="1" outlineLevel="1">
      <c r="A16" s="11">
        <v>12</v>
      </c>
      <c r="B16" s="22" t="s">
        <v>8</v>
      </c>
      <c r="C16" s="11">
        <v>800</v>
      </c>
      <c r="D16" s="11">
        <v>800</v>
      </c>
      <c r="E16" s="11">
        <v>7</v>
      </c>
      <c r="F16" s="11">
        <f t="shared" si="0"/>
        <v>7</v>
      </c>
      <c r="G16" s="12">
        <f t="shared" si="1"/>
        <v>100</v>
      </c>
      <c r="H16" s="11"/>
      <c r="I16" s="11">
        <v>7</v>
      </c>
      <c r="J16" s="11"/>
      <c r="K16" s="11">
        <v>10</v>
      </c>
      <c r="L16" s="11">
        <v>20</v>
      </c>
      <c r="M16" s="12">
        <f t="shared" si="2"/>
        <v>200</v>
      </c>
      <c r="N16" s="11"/>
      <c r="O16" s="11"/>
      <c r="P16" s="12"/>
      <c r="Q16" s="11"/>
      <c r="R16" s="11"/>
      <c r="S16" s="26"/>
      <c r="T16" s="12"/>
    </row>
    <row r="17" spans="1:20" s="15" customFormat="1" ht="56.25" customHeight="1" outlineLevel="1">
      <c r="A17" s="11">
        <v>13</v>
      </c>
      <c r="B17" s="18" t="s">
        <v>3</v>
      </c>
      <c r="C17" s="11">
        <v>1100</v>
      </c>
      <c r="D17" s="11">
        <v>1100</v>
      </c>
      <c r="E17" s="11">
        <v>30</v>
      </c>
      <c r="F17" s="11">
        <f t="shared" si="0"/>
        <v>30</v>
      </c>
      <c r="G17" s="12">
        <f t="shared" si="1"/>
        <v>100</v>
      </c>
      <c r="H17" s="11"/>
      <c r="I17" s="11">
        <v>30</v>
      </c>
      <c r="J17" s="11"/>
      <c r="K17" s="11">
        <v>40</v>
      </c>
      <c r="L17" s="11">
        <v>20</v>
      </c>
      <c r="M17" s="12">
        <f t="shared" si="2"/>
        <v>50</v>
      </c>
      <c r="N17" s="11"/>
      <c r="O17" s="11"/>
      <c r="P17" s="12"/>
      <c r="Q17" s="11">
        <v>140</v>
      </c>
      <c r="R17" s="11"/>
      <c r="S17" s="26"/>
      <c r="T17" s="12"/>
    </row>
    <row r="18" spans="1:20" s="16" customFormat="1" ht="56.25" customHeight="1">
      <c r="A18" s="11">
        <v>14</v>
      </c>
      <c r="B18" s="17" t="s">
        <v>15</v>
      </c>
      <c r="C18" s="11">
        <v>1000</v>
      </c>
      <c r="D18" s="11">
        <v>1000</v>
      </c>
      <c r="E18" s="11">
        <v>695</v>
      </c>
      <c r="F18" s="11">
        <f t="shared" si="0"/>
        <v>695</v>
      </c>
      <c r="G18" s="12">
        <f t="shared" si="1"/>
        <v>100</v>
      </c>
      <c r="H18" s="11">
        <v>60</v>
      </c>
      <c r="I18" s="11">
        <v>150</v>
      </c>
      <c r="J18" s="11">
        <v>485</v>
      </c>
      <c r="K18" s="11">
        <v>250</v>
      </c>
      <c r="L18" s="11">
        <v>500</v>
      </c>
      <c r="M18" s="12">
        <f t="shared" si="2"/>
        <v>200</v>
      </c>
      <c r="N18" s="11">
        <v>3260</v>
      </c>
      <c r="O18" s="11">
        <v>2000</v>
      </c>
      <c r="P18" s="12">
        <f t="shared" si="3"/>
        <v>61.34969325153374</v>
      </c>
      <c r="Q18" s="24">
        <v>50</v>
      </c>
      <c r="R18" s="11">
        <v>150</v>
      </c>
      <c r="S18" s="27"/>
      <c r="T18" s="12">
        <f t="shared" si="4"/>
        <v>0</v>
      </c>
    </row>
    <row r="19" spans="1:20" s="16" customFormat="1" ht="56.25" customHeight="1">
      <c r="A19" s="11">
        <v>15</v>
      </c>
      <c r="B19" s="17" t="s">
        <v>19</v>
      </c>
      <c r="C19" s="11">
        <v>994</v>
      </c>
      <c r="D19" s="11">
        <v>994</v>
      </c>
      <c r="E19" s="13"/>
      <c r="F19" s="11"/>
      <c r="G19" s="12"/>
      <c r="H19" s="13"/>
      <c r="I19" s="13"/>
      <c r="J19" s="13"/>
      <c r="K19" s="13"/>
      <c r="L19" s="23"/>
      <c r="M19" s="12"/>
      <c r="N19" s="13"/>
      <c r="O19" s="13"/>
      <c r="P19" s="12"/>
      <c r="Q19" s="24">
        <v>209</v>
      </c>
      <c r="R19" s="29"/>
      <c r="S19" s="27"/>
      <c r="T19" s="12"/>
    </row>
    <row r="20" spans="1:20" s="16" customFormat="1" ht="56.25" customHeight="1">
      <c r="A20" s="25"/>
      <c r="B20" s="19" t="s">
        <v>14</v>
      </c>
      <c r="C20" s="25">
        <f>SUM(C5:C19)</f>
        <v>12917</v>
      </c>
      <c r="D20" s="25">
        <f>SUM(D5:D19)</f>
        <v>15480</v>
      </c>
      <c r="E20" s="25">
        <f aca="true" t="shared" si="5" ref="E20:O20">SUM(E5:E19)</f>
        <v>5200</v>
      </c>
      <c r="F20" s="25">
        <f t="shared" si="5"/>
        <v>5140</v>
      </c>
      <c r="G20" s="30">
        <f t="shared" si="1"/>
        <v>98.84615384615385</v>
      </c>
      <c r="H20" s="25">
        <f t="shared" si="5"/>
        <v>765</v>
      </c>
      <c r="I20" s="25">
        <f t="shared" si="5"/>
        <v>980</v>
      </c>
      <c r="J20" s="25">
        <f t="shared" si="5"/>
        <v>3395</v>
      </c>
      <c r="K20" s="25">
        <f t="shared" si="5"/>
        <v>3580</v>
      </c>
      <c r="L20" s="25">
        <f t="shared" si="5"/>
        <v>2194</v>
      </c>
      <c r="M20" s="30">
        <f t="shared" si="2"/>
        <v>61.284916201117326</v>
      </c>
      <c r="N20" s="25">
        <f t="shared" si="5"/>
        <v>34570</v>
      </c>
      <c r="O20" s="25">
        <f t="shared" si="5"/>
        <v>18523</v>
      </c>
      <c r="P20" s="30">
        <f t="shared" si="3"/>
        <v>53.581139716517214</v>
      </c>
      <c r="Q20" s="25">
        <f>SUM(Q5:Q19)</f>
        <v>600</v>
      </c>
      <c r="R20" s="29">
        <f>SUM(R5:R19)</f>
        <v>3419</v>
      </c>
      <c r="S20" s="29">
        <f>SUM(S5:S19)</f>
        <v>1138</v>
      </c>
      <c r="T20" s="30">
        <f t="shared" si="4"/>
        <v>33.284586136297165</v>
      </c>
    </row>
    <row r="21" spans="1:20" s="16" customFormat="1" ht="56.25" customHeight="1">
      <c r="A21" s="13"/>
      <c r="B21" s="17" t="s">
        <v>20</v>
      </c>
      <c r="C21" s="11">
        <v>740</v>
      </c>
      <c r="D21" s="11">
        <v>740</v>
      </c>
      <c r="E21" s="11">
        <v>20</v>
      </c>
      <c r="F21" s="11">
        <f t="shared" si="0"/>
        <v>20</v>
      </c>
      <c r="G21" s="12">
        <f t="shared" si="1"/>
        <v>100</v>
      </c>
      <c r="H21" s="11"/>
      <c r="I21" s="11">
        <v>20</v>
      </c>
      <c r="J21" s="11"/>
      <c r="K21" s="11">
        <v>20</v>
      </c>
      <c r="L21" s="11">
        <v>20</v>
      </c>
      <c r="M21" s="12">
        <f t="shared" si="2"/>
        <v>100</v>
      </c>
      <c r="N21" s="13"/>
      <c r="O21" s="13"/>
      <c r="P21" s="12"/>
      <c r="Q21" s="11">
        <v>30</v>
      </c>
      <c r="R21" s="11"/>
      <c r="S21" s="27"/>
      <c r="T21" s="12"/>
    </row>
    <row r="22" spans="1:20" s="16" customFormat="1" ht="56.25" customHeight="1">
      <c r="A22" s="13"/>
      <c r="B22" s="17" t="s">
        <v>21</v>
      </c>
      <c r="C22" s="11">
        <v>700</v>
      </c>
      <c r="D22" s="11">
        <v>700</v>
      </c>
      <c r="E22" s="11">
        <v>460</v>
      </c>
      <c r="F22" s="11">
        <f t="shared" si="0"/>
        <v>265</v>
      </c>
      <c r="G22" s="12">
        <f t="shared" si="1"/>
        <v>57.608695652173914</v>
      </c>
      <c r="H22" s="11">
        <v>105</v>
      </c>
      <c r="I22" s="11">
        <v>160</v>
      </c>
      <c r="J22" s="11"/>
      <c r="K22" s="11">
        <v>300</v>
      </c>
      <c r="L22" s="11">
        <v>210</v>
      </c>
      <c r="M22" s="12">
        <f t="shared" si="2"/>
        <v>70</v>
      </c>
      <c r="N22" s="11">
        <v>2170</v>
      </c>
      <c r="O22" s="13"/>
      <c r="P22" s="12">
        <f t="shared" si="3"/>
        <v>0</v>
      </c>
      <c r="Q22" s="11">
        <v>150</v>
      </c>
      <c r="R22" s="11">
        <v>299</v>
      </c>
      <c r="S22" s="27"/>
      <c r="T22" s="12">
        <f t="shared" si="4"/>
        <v>0</v>
      </c>
    </row>
    <row r="23" spans="1:20" s="16" customFormat="1" ht="56.25" customHeight="1">
      <c r="A23" s="13"/>
      <c r="B23" s="17" t="s">
        <v>22</v>
      </c>
      <c r="C23" s="11">
        <v>300</v>
      </c>
      <c r="D23" s="11">
        <v>506</v>
      </c>
      <c r="E23" s="11"/>
      <c r="F23" s="11"/>
      <c r="G23" s="12"/>
      <c r="H23" s="11"/>
      <c r="I23" s="11"/>
      <c r="J23" s="11"/>
      <c r="K23" s="11"/>
      <c r="L23" s="11"/>
      <c r="M23" s="12">
        <v>0</v>
      </c>
      <c r="N23" s="11"/>
      <c r="O23" s="13"/>
      <c r="P23" s="12"/>
      <c r="Q23" s="11">
        <v>60</v>
      </c>
      <c r="R23" s="11"/>
      <c r="S23" s="27"/>
      <c r="T23" s="12"/>
    </row>
    <row r="24" spans="1:20" s="16" customFormat="1" ht="56.25" customHeight="1">
      <c r="A24" s="13"/>
      <c r="B24" s="17" t="s">
        <v>26</v>
      </c>
      <c r="C24" s="11">
        <v>300</v>
      </c>
      <c r="D24" s="11">
        <v>710</v>
      </c>
      <c r="E24" s="11">
        <v>180</v>
      </c>
      <c r="F24" s="11">
        <f t="shared" si="0"/>
        <v>180</v>
      </c>
      <c r="G24" s="12">
        <f t="shared" si="1"/>
        <v>100</v>
      </c>
      <c r="H24" s="11">
        <v>30</v>
      </c>
      <c r="I24" s="11">
        <v>40</v>
      </c>
      <c r="J24" s="11">
        <v>110</v>
      </c>
      <c r="K24" s="11">
        <v>180</v>
      </c>
      <c r="L24" s="11">
        <v>85</v>
      </c>
      <c r="M24" s="12">
        <f t="shared" si="2"/>
        <v>47.22222222222222</v>
      </c>
      <c r="N24" s="11">
        <v>2170</v>
      </c>
      <c r="O24" s="11">
        <v>2200</v>
      </c>
      <c r="P24" s="12">
        <f t="shared" si="3"/>
        <v>101.38248847926268</v>
      </c>
      <c r="Q24" s="11"/>
      <c r="R24" s="11">
        <v>20</v>
      </c>
      <c r="S24" s="27"/>
      <c r="T24" s="12">
        <f t="shared" si="4"/>
        <v>0</v>
      </c>
    </row>
    <row r="25" spans="1:20" s="16" customFormat="1" ht="56.25" customHeight="1">
      <c r="A25" s="13"/>
      <c r="B25" s="17" t="s">
        <v>23</v>
      </c>
      <c r="C25" s="11">
        <v>371</v>
      </c>
      <c r="D25" s="11">
        <v>530</v>
      </c>
      <c r="E25" s="11">
        <v>6</v>
      </c>
      <c r="F25" s="11">
        <f t="shared" si="0"/>
        <v>6</v>
      </c>
      <c r="G25" s="12">
        <f t="shared" si="1"/>
        <v>100</v>
      </c>
      <c r="H25" s="11"/>
      <c r="I25" s="11">
        <v>6</v>
      </c>
      <c r="J25" s="11"/>
      <c r="K25" s="11">
        <v>8</v>
      </c>
      <c r="L25" s="11">
        <v>12</v>
      </c>
      <c r="M25" s="12">
        <f t="shared" si="2"/>
        <v>150</v>
      </c>
      <c r="N25" s="13"/>
      <c r="O25" s="13"/>
      <c r="P25" s="12"/>
      <c r="Q25" s="11">
        <v>126</v>
      </c>
      <c r="R25" s="11">
        <v>36</v>
      </c>
      <c r="S25" s="27"/>
      <c r="T25" s="12">
        <f t="shared" si="4"/>
        <v>0</v>
      </c>
    </row>
    <row r="26" spans="1:20" s="16" customFormat="1" ht="56.25" customHeight="1">
      <c r="A26" s="13"/>
      <c r="B26" s="17" t="s">
        <v>24</v>
      </c>
      <c r="C26" s="11">
        <v>350</v>
      </c>
      <c r="D26" s="11">
        <v>600</v>
      </c>
      <c r="E26" s="11">
        <v>30</v>
      </c>
      <c r="F26" s="11">
        <f t="shared" si="0"/>
        <v>30</v>
      </c>
      <c r="G26" s="12">
        <f t="shared" si="1"/>
        <v>100</v>
      </c>
      <c r="H26" s="11"/>
      <c r="I26" s="11">
        <v>30</v>
      </c>
      <c r="J26" s="11"/>
      <c r="K26" s="11">
        <v>30</v>
      </c>
      <c r="L26" s="11">
        <v>40</v>
      </c>
      <c r="M26" s="12">
        <f t="shared" si="2"/>
        <v>133.33333333333331</v>
      </c>
      <c r="N26" s="13"/>
      <c r="O26" s="13"/>
      <c r="P26" s="12"/>
      <c r="Q26" s="11">
        <v>100</v>
      </c>
      <c r="R26" s="11"/>
      <c r="S26" s="27"/>
      <c r="T26" s="12"/>
    </row>
    <row r="27" spans="1:20" s="16" customFormat="1" ht="56.25" customHeight="1">
      <c r="A27" s="13"/>
      <c r="B27" s="17" t="s">
        <v>25</v>
      </c>
      <c r="C27" s="11">
        <v>119</v>
      </c>
      <c r="D27" s="11">
        <v>286</v>
      </c>
      <c r="E27" s="11"/>
      <c r="F27" s="11">
        <f t="shared" si="0"/>
        <v>0</v>
      </c>
      <c r="G27" s="12">
        <v>0</v>
      </c>
      <c r="H27" s="11"/>
      <c r="I27" s="11"/>
      <c r="J27" s="11"/>
      <c r="K27" s="13"/>
      <c r="L27" s="11"/>
      <c r="M27" s="12"/>
      <c r="N27" s="13"/>
      <c r="O27" s="13"/>
      <c r="P27" s="12"/>
      <c r="Q27" s="11"/>
      <c r="R27" s="29"/>
      <c r="S27" s="27"/>
      <c r="T27" s="12"/>
    </row>
    <row r="28" spans="1:20" s="20" customFormat="1" ht="56.25" customHeight="1" outlineLevel="1">
      <c r="A28" s="25"/>
      <c r="B28" s="10" t="s">
        <v>16</v>
      </c>
      <c r="C28" s="25">
        <v>5031</v>
      </c>
      <c r="D28" s="25">
        <v>7103</v>
      </c>
      <c r="E28" s="25">
        <v>2027</v>
      </c>
      <c r="F28" s="25">
        <f t="shared" si="0"/>
        <v>1937</v>
      </c>
      <c r="G28" s="30">
        <f t="shared" si="1"/>
        <v>95.55994079921065</v>
      </c>
      <c r="H28" s="25">
        <v>184</v>
      </c>
      <c r="I28" s="25">
        <v>1588</v>
      </c>
      <c r="J28" s="25">
        <v>165</v>
      </c>
      <c r="K28" s="25">
        <v>2920</v>
      </c>
      <c r="L28" s="25">
        <v>2118</v>
      </c>
      <c r="M28" s="30">
        <f t="shared" si="2"/>
        <v>72.53424657534246</v>
      </c>
      <c r="N28" s="25">
        <v>5430</v>
      </c>
      <c r="O28" s="25">
        <v>2700</v>
      </c>
      <c r="P28" s="30">
        <f t="shared" si="3"/>
        <v>49.72375690607735</v>
      </c>
      <c r="Q28" s="25">
        <v>576</v>
      </c>
      <c r="R28" s="30">
        <v>601.75</v>
      </c>
      <c r="S28" s="28">
        <v>30</v>
      </c>
      <c r="T28" s="30">
        <f t="shared" si="4"/>
        <v>4.985459077690071</v>
      </c>
    </row>
    <row r="29" spans="1:20" s="21" customFormat="1" ht="56.25" customHeight="1" outlineLevel="1">
      <c r="A29" s="14"/>
      <c r="B29" s="7" t="s">
        <v>17</v>
      </c>
      <c r="C29" s="14">
        <f>C20+C28</f>
        <v>17948</v>
      </c>
      <c r="D29" s="14">
        <f>D20+D28</f>
        <v>22583</v>
      </c>
      <c r="E29" s="14">
        <f aca="true" t="shared" si="6" ref="E29:R29">E28+E20</f>
        <v>7227</v>
      </c>
      <c r="F29" s="14">
        <f t="shared" si="6"/>
        <v>7077</v>
      </c>
      <c r="G29" s="30">
        <f t="shared" si="1"/>
        <v>97.9244499792445</v>
      </c>
      <c r="H29" s="14">
        <f t="shared" si="6"/>
        <v>949</v>
      </c>
      <c r="I29" s="14">
        <f t="shared" si="6"/>
        <v>2568</v>
      </c>
      <c r="J29" s="14">
        <f t="shared" si="6"/>
        <v>3560</v>
      </c>
      <c r="K29" s="14">
        <f t="shared" si="6"/>
        <v>6500</v>
      </c>
      <c r="L29" s="14">
        <f t="shared" si="6"/>
        <v>4312</v>
      </c>
      <c r="M29" s="30">
        <f t="shared" si="2"/>
        <v>66.33846153846153</v>
      </c>
      <c r="N29" s="14">
        <f t="shared" si="6"/>
        <v>40000</v>
      </c>
      <c r="O29" s="14">
        <f t="shared" si="6"/>
        <v>21223</v>
      </c>
      <c r="P29" s="30">
        <f t="shared" si="3"/>
        <v>53.057500000000005</v>
      </c>
      <c r="Q29" s="14">
        <f t="shared" si="6"/>
        <v>1176</v>
      </c>
      <c r="R29" s="31">
        <f t="shared" si="6"/>
        <v>4020.75</v>
      </c>
      <c r="S29" s="14">
        <f>S28+S20</f>
        <v>1168</v>
      </c>
      <c r="T29" s="30">
        <f t="shared" si="4"/>
        <v>29.049306721382827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0">
    <mergeCell ref="B1:T1"/>
    <mergeCell ref="A2:A4"/>
    <mergeCell ref="B2:B4"/>
    <mergeCell ref="K2:P2"/>
    <mergeCell ref="K3:M3"/>
    <mergeCell ref="N3:P3"/>
    <mergeCell ref="E2:J2"/>
    <mergeCell ref="E3:E4"/>
    <mergeCell ref="G3:G4"/>
    <mergeCell ref="H3:H4"/>
    <mergeCell ref="I3:I4"/>
    <mergeCell ref="T3:T4"/>
    <mergeCell ref="J3:J4"/>
    <mergeCell ref="D2:D4"/>
    <mergeCell ref="C2:C4"/>
    <mergeCell ref="F3:F4"/>
    <mergeCell ref="Q2:Q4"/>
    <mergeCell ref="R2:T2"/>
    <mergeCell ref="R3:R4"/>
    <mergeCell ref="S3:S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2021-07-01T04:19:50Z</cp:lastPrinted>
  <dcterms:created xsi:type="dcterms:W3CDTF">2001-05-07T11:51:26Z</dcterms:created>
  <dcterms:modified xsi:type="dcterms:W3CDTF">2021-07-05T06:26:39Z</dcterms:modified>
  <cp:category/>
  <cp:version/>
  <cp:contentType/>
  <cp:contentStatus/>
</cp:coreProperties>
</file>