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8256"/>
  </bookViews>
  <sheets>
    <sheet name="2022" sheetId="1" r:id="rId1"/>
  </sheets>
  <definedNames>
    <definedName name="_xlnm.Print_Area" localSheetId="0">'2022'!$A$1:$C$90</definedName>
  </definedNames>
  <calcPr calcId="145621"/>
</workbook>
</file>

<file path=xl/calcChain.xml><?xml version="1.0" encoding="utf-8"?>
<calcChain xmlns="http://schemas.openxmlformats.org/spreadsheetml/2006/main">
  <c r="C71" i="1" l="1"/>
  <c r="C57" i="1"/>
  <c r="C43" i="1" l="1"/>
  <c r="C12" i="1" l="1"/>
  <c r="C35" i="1" l="1"/>
  <c r="C55" i="1" l="1"/>
  <c r="C26" i="1" l="1"/>
  <c r="C23" i="1" s="1"/>
  <c r="C21" i="1" s="1"/>
  <c r="C87" i="1"/>
  <c r="C19" i="1"/>
  <c r="C74" i="1" l="1"/>
  <c r="C90" i="1" l="1"/>
</calcChain>
</file>

<file path=xl/sharedStrings.xml><?xml version="1.0" encoding="utf-8"?>
<sst xmlns="http://schemas.openxmlformats.org/spreadsheetml/2006/main" count="96" uniqueCount="94">
  <si>
    <t>№ п/п</t>
  </si>
  <si>
    <t>1.</t>
  </si>
  <si>
    <t>2.</t>
  </si>
  <si>
    <t>3.</t>
  </si>
  <si>
    <t>4.</t>
  </si>
  <si>
    <t>5.</t>
  </si>
  <si>
    <t>7.</t>
  </si>
  <si>
    <t>1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</si>
  <si>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</si>
  <si>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</si>
  <si>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t>6.</t>
  </si>
  <si>
    <t>Сумма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</si>
  <si>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</si>
  <si>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>8.</t>
  </si>
  <si>
    <t>(тыс. рублей)</t>
  </si>
  <si>
    <t>Наименование</t>
  </si>
  <si>
    <t>Реконструкция автомобильной дороги по ул. Гражданская (от кольца по ул. Гражданская до ул. Социалистическая)</t>
  </si>
  <si>
    <t>Субсидии на модернизацию муниципальных детских школ искусств по видам искусств путем их капитального ремонта в рамках поддержки отрасли культуры</t>
  </si>
  <si>
    <t xml:space="preserve">Субсидии на строительство общеобразовательной школы поз. 37 в мкр.3 района "Садовый" г.Чебоксары Чувашской Республики"
</t>
  </si>
  <si>
    <t>9.</t>
  </si>
  <si>
    <t>Общегосударственные вопросы</t>
  </si>
  <si>
    <t>Средства на ремонт, капитальный ремонт, разметку дорог, ремонт тротуаров и устройство освещения</t>
  </si>
  <si>
    <t>Средства на строительство и реконструкцию автомобильных дорог</t>
  </si>
  <si>
    <t>в том числе:</t>
  </si>
  <si>
    <t>Общий объем расходов за счет безвозмездных поступлений, предоставляемых бюджету  города Чебоксары на 2022 год</t>
  </si>
  <si>
    <t xml:space="preserve">                                                                                  к бюджету города Чебоксары на 2022 год </t>
  </si>
  <si>
    <t xml:space="preserve">                                                                                  и на плановый период 2023 и 2024 годов</t>
  </si>
  <si>
    <t xml:space="preserve">Субвенции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</si>
  <si>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 xml:space="preserve">Субвенции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</si>
  <si>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Субвенции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</si>
  <si>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Субвенции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</si>
  <si>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</si>
  <si>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>Субсидии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</si>
  <si>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Средства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</si>
  <si>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Строительство автомобильной дороги ул.1-ая Южная в г.Чебоксары</t>
  </si>
  <si>
    <t>Реконструкция Лапсарского проезда со строительством подъеза к д. 65 по Лапсарскому проезду в г. Чебоксары</t>
  </si>
  <si>
    <t>Субсидии на строительство дороги № 2 в I очереди 7 микрорайона центральной части г.Чебоксары</t>
  </si>
  <si>
    <t>Субсидии на строительство дороги с пешеходным бульваром по ул. З. Яковлевой в III микрорайоне центральной части г. Чебоксары</t>
  </si>
  <si>
    <t>Субсидии на строительство участка дороги № 2 (выезд на Ядринское шоссе) на перекрестке дорог № 2, 3, 4 в мкр. "Университетский 2"</t>
  </si>
  <si>
    <t>Субсидии на строительство объекта "Магистральные внутриквартальные дороги в микрорайоне 2А центральной части города Чебоксары "Грязевская стрелка", ограниченной улицами Гагарина, Ярмарочная, Пионерская, Калинина"</t>
  </si>
  <si>
    <t>Субсидии бюджетам городских округов  на строительство (реконструкцию) объектов обеспечивающей инфраструктуры с длительным сроком окупаемости, входящих в состав инвестиционных проектов по созданию туристских кластеров</t>
  </si>
  <si>
    <t>Субсидии на реконструкцию Московской набережной 5 этап</t>
  </si>
  <si>
    <t>Субсидии на строительство объекта "Защитные сооружения на р. Волга в районе базы отдыха в районе 116 квартала Сосновского участкового лесничества КУ "Чебоксарское лесничество"</t>
  </si>
  <si>
    <t>Субсидии на строительство инженерной инфраструктуры грязелечебницы АО "Санаторий "Чувашиякурорт" по адресу: Чувашская Республика, г.Чебоксары, ул. Мичмана Павлова, д. 29</t>
  </si>
  <si>
    <t>Субсидии на строительство выставочно-экспозиционного, туристического павильона на Красной площади г.Чебоксары</t>
  </si>
  <si>
    <t>Субвенции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</si>
  <si>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Субвенции бюджетам городских округов для осуществления государственных полномочий Чувашской Республики по установлению регулируемых тарифов на перевозки пассажиров и багажа автомобильным транспортом, городским наземным электрическим транспортом по муниципальным маршрутам регулярных перевозок в границах муниципальных образований</t>
  </si>
  <si>
    <t>Субсидии на строительство объекта "Сеть ливневой канализации в I очереди VII микрорайона центральной части города Чебоксары"</t>
  </si>
  <si>
    <t>Субсидии на строительство объекта "Ливневые очистные сооружения в микрорайоне "Акварель", ограниченном жилыми домами по ул. Академика Королева, ул. Гражданская, ул. Дементьева в г. Чебоксары"</t>
  </si>
  <si>
    <t>Субсидии на строительство объекта "Сеть водоснабжения в микрорайоне "Акварель", ограниченном жилыми домами по ул. Академика Королева, ул. Гражданская, ул. Дементьева в г. Чебоксары"</t>
  </si>
  <si>
    <t>Субсидии на строительство объекта "Сеть ливневой канализации в микрорайоне "Олимп" по ул. З. Яковлевой, 58 г. Чебоксары"</t>
  </si>
  <si>
    <t>Субсидии на строительство объекта "Сети водоснабжения в микрорайоне 2А центральной части города Чебоксары "Грязевская стрелка", ограниченной улицами Гагарина, Ярмарочная, Пионерская, Калинина</t>
  </si>
  <si>
    <t>Субсидии на строительство объекта "Сети ливневой канализации в микрорайоне 2А центральной части города Чебоксары "Грязевская стрелка", ограниченной улицами Гагарина, Ярмарочная, Пионерская, Калинина"</t>
  </si>
  <si>
    <t xml:space="preserve">Субсидии бюджетам городских округов на реализацию программ формирования современной городской среды
</t>
  </si>
  <si>
    <t>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лет, на 2021 год</t>
  </si>
  <si>
    <t>Субсидии бюджетам городских округов на проведение комплексных кадастровых работ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</si>
  <si>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
</t>
  </si>
  <si>
    <t xml:space="preserve">Субвенции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</si>
  <si>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Субвенции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</si>
  <si>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Субсидии бюджетам муниципальных районов,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</si>
  <si>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Субсидии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</si>
  <si>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Иные межбюджетные трансферты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</si>
  <si>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 xml:space="preserve">Субсидии бюджетам городских округов на реализацию вопросов местного значения в сфере образования, культуры, физической культуры и спорта
</t>
  </si>
  <si>
    <t xml:space="preserve">Субсидии бюджетам городских округов на укрепление материально-технической базы муниципальных детских школ искусств 
</t>
  </si>
  <si>
    <r>
      <t xml:space="preserve">Субсидии бюджетам городских округов на укрепление материально-технической базы муниципальных образовательных организаций (в части оснащения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
</t>
    </r>
    <r>
      <rPr>
        <b/>
        <sz val="12"/>
        <rFont val="Times New Roman"/>
        <family val="1"/>
        <charset val="204"/>
      </rPr>
      <t/>
    </r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</si>
  <si>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модернизации инфраструктуры) ДОУ
</t>
  </si>
  <si>
    <t>Субсидии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</si>
  <si>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</si>
  <si>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 xml:space="preserve">Иные межбюджетные трансферты бюджетам городских округов на создание модельных муниципальных библиотек </t>
  </si>
  <si>
    <t>Иные межбюджетные трансферты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</si>
  <si>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Субсидии бюджетам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</si>
  <si>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Субвенции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</si>
  <si>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</si>
  <si>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</si>
  <si>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 xml:space="preserve">Субвенции бюджетам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</t>
  </si>
  <si>
    <t>Субвенции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</si>
  <si>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</si>
  <si>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городских округов для осуществления государственных полномочий Чувашской Республики в сфере трудовых отношений </t>
  </si>
  <si>
    <t xml:space="preserve">Субвенции бюджетам городских округов для осуществления государственных полномочий Чувашской Республики по выплате компенсации затрат на получение обучающимися начального общего, основного общего, среднего общего образования 
в форме семейного образования
</t>
  </si>
  <si>
    <t xml:space="preserve">Субвенции бюджетам городских округов для осуществления полномочий Российской Федерации по обеспечению жильем граждан, уволенных с военной службы (службы), и приравненных к ним лиц </t>
  </si>
  <si>
    <t>Субсидии бюджетам городских округов на организацию и проведение  IX Международных игр боевых искусств на 2022 год</t>
  </si>
  <si>
    <t xml:space="preserve">Субсидии бюджетам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</si>
  <si>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>ИТОГО</t>
  </si>
  <si>
    <t xml:space="preserve">Субвенции бюджетам городских округов для осуществления государственных полномочий Чувашской Республики по обеспечению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
</t>
  </si>
  <si>
    <t xml:space="preserve">Субсидии бюджетам городских округов на приобретение музыкальных инструментов, оборудования и материалов для детских школ искусств в рамках поддержки отрасли культуры
</t>
  </si>
  <si>
    <t>Национальная экономика</t>
  </si>
  <si>
    <t>Национальная безопасность и правоохранительная деятельность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</si>
  <si>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</si>
  <si>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</si>
  <si>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</si>
  <si>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</si>
  <si>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</si>
  <si>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Физкультура и спорт</t>
  </si>
  <si>
    <t xml:space="preserve">                                                                                  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</si>
</sst>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164" fontId="2" fillId="2" borderId="1" xfId="2" applyNumberFormat="1" applyFont="1" applyFill="1" applyBorder="1" applyAlignment="1">
      <alignment horizontal="right" vertical="top" wrapText="1"/>
    </xf>
    <xf numFmtId="164" fontId="6" fillId="2" borderId="1" xfId="2" applyNumberFormat="1" applyFont="1" applyFill="1" applyBorder="1" applyAlignment="1">
      <alignment horizontal="righ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164" fontId="4" fillId="2" borderId="1" xfId="2" applyNumberFormat="1" applyFont="1" applyFill="1" applyBorder="1" applyAlignment="1">
      <alignment horizontal="right" vertical="top" wrapText="1"/>
    </xf>
    <xf numFmtId="164" fontId="2" fillId="2" borderId="1" xfId="1" applyNumberFormat="1" applyFont="1" applyFill="1" applyBorder="1" applyAlignment="1">
      <alignment horizontal="right" vertical="top"/>
    </xf>
    <xf numFmtId="0" fontId="2" fillId="2" borderId="1" xfId="2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49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justify" vertical="top" wrapText="1"/>
    </xf>
    <xf numFmtId="49" fontId="2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justify" vertical="top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justify" vertical="top" wrapText="1"/>
    </xf>
    <xf numFmtId="49" fontId="2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left" vertical="top" indent="2"/>
    </xf>
    <xf numFmtId="49" fontId="2" fillId="2" borderId="1" xfId="2" applyNumberFormat="1" applyFont="1" applyFill="1" applyBorder="1" applyAlignment="1">
      <alignment horizontal="left" vertical="top" wrapText="1" indent="4"/>
    </xf>
    <xf numFmtId="49" fontId="2" fillId="2" borderId="1" xfId="3" applyNumberFormat="1" applyFont="1" applyFill="1" applyBorder="1" applyAlignment="1">
      <alignment horizontal="justify" vertical="top" wrapText="1"/>
    </xf>
    <xf numFmtId="49" fontId="2" fillId="2" borderId="1" xfId="1" applyNumberFormat="1" applyFont="1" applyFill="1" applyBorder="1" applyAlignment="1">
      <alignment horizontal="justify" vertical="center"/>
    </xf>
    <xf numFmtId="164" fontId="6" fillId="2" borderId="1" xfId="1" applyNumberFormat="1" applyFont="1" applyFill="1" applyBorder="1" applyAlignment="1">
      <alignment horizontal="right" vertical="top" wrapText="1"/>
    </xf>
    <xf numFmtId="0" fontId="3" fillId="2" borderId="1" xfId="1" applyFont="1" applyFill="1" applyBorder="1" applyAlignment="1">
      <alignment horizontal="justify" vertical="center"/>
    </xf>
    <xf numFmtId="164" fontId="6" fillId="2" borderId="1" xfId="0" applyNumberFormat="1" applyFont="1" applyFill="1" applyBorder="1" applyAlignment="1">
      <alignment vertical="top"/>
    </xf>
    <xf numFmtId="0" fontId="2" fillId="2" borderId="1" xfId="2" applyNumberFormat="1" applyFont="1" applyFill="1" applyBorder="1" applyAlignment="1">
      <alignment horizontal="left" vertical="top" wrapText="1" indent="3"/>
    </xf>
    <xf numFmtId="49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justify" wrapText="1"/>
    </xf>
    <xf numFmtId="0" fontId="5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2" xfId="1"/>
    <cellStyle name="Финансовый 2" xfId="2"/>
    <cellStyle name="Финансов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0"/>
  <sheetViews>
    <sheetView tabSelected="1" view="pageBreakPreview" zoomScale="80" zoomScaleNormal="80" zoomScaleSheetLayoutView="80" workbookViewId="0">
      <selection activeCell="C88" sqref="C88:C89"/>
    </sheetView>
  </sheetViews>
  <sheetFormatPr defaultRowHeight="13.2" x14ac:dyDescent="0.25"/>
  <cols>
    <col min="1" max="1" width="5.5546875" customWidth="1"/>
    <col min="2" max="2" width="83.21875" customWidth="1"/>
    <col min="3" max="3" width="15.5546875" customWidth="1"/>
    <col min="4" max="4" width="17.77734375" hidden="1" customWidth="1"/>
    <col min="5" max="8" width="9.21875" hidden="1" customWidth="1"/>
    <col min="9" max="10" width="8.77734375" customWidth="1"/>
  </cols>
  <sheetData>
    <row r="2" spans="1:3" ht="16.5" customHeight="1" x14ac:dyDescent="0.3">
      <c r="B2" s="32" t="s">
        <v>93</v>
      </c>
      <c r="C2" s="32"/>
    </row>
    <row r="3" spans="1:3" ht="16.5" customHeight="1" x14ac:dyDescent="0.3">
      <c r="B3" s="32" t="s">
        <v>25</v>
      </c>
      <c r="C3" s="32"/>
    </row>
    <row r="4" spans="1:3" ht="15.6" x14ac:dyDescent="0.3">
      <c r="A4" s="1"/>
      <c r="B4" s="32" t="s">
        <v>26</v>
      </c>
      <c r="C4" s="32"/>
    </row>
    <row r="5" spans="1:3" ht="15.6" x14ac:dyDescent="0.3">
      <c r="A5" s="1"/>
      <c r="B5" s="2"/>
      <c r="C5" s="2"/>
    </row>
    <row r="6" spans="1:3" ht="60" customHeight="1" x14ac:dyDescent="0.25">
      <c r="A6" s="33" t="s">
        <v>24</v>
      </c>
      <c r="B6" s="33"/>
      <c r="C6" s="33"/>
    </row>
    <row r="7" spans="1:3" ht="16.5" customHeight="1" x14ac:dyDescent="0.25">
      <c r="A7" s="3"/>
      <c r="B7" s="3"/>
      <c r="C7" s="3"/>
    </row>
    <row r="8" spans="1:3" ht="15.6" x14ac:dyDescent="0.3">
      <c r="A8" s="1"/>
      <c r="B8" s="1"/>
      <c r="C8" s="2" t="s">
        <v>14</v>
      </c>
    </row>
    <row r="9" spans="1:3" x14ac:dyDescent="0.25">
      <c r="A9" s="29" t="s">
        <v>0</v>
      </c>
      <c r="B9" s="30" t="s">
        <v>15</v>
      </c>
      <c r="C9" s="31" t="s">
        <v>11</v>
      </c>
    </row>
    <row r="10" spans="1:3" ht="17.7" customHeight="1" x14ac:dyDescent="0.25">
      <c r="A10" s="29"/>
      <c r="B10" s="30"/>
      <c r="C10" s="31"/>
    </row>
    <row r="11" spans="1:3" ht="15.6" x14ac:dyDescent="0.25">
      <c r="A11" s="16" t="s">
        <v>7</v>
      </c>
      <c r="B11" s="17">
        <v>2</v>
      </c>
      <c r="C11" s="18">
        <v>3</v>
      </c>
    </row>
    <row r="12" spans="1:3" ht="19.5" customHeight="1" x14ac:dyDescent="0.25">
      <c r="A12" s="11" t="s">
        <v>1</v>
      </c>
      <c r="B12" s="15" t="s">
        <v>20</v>
      </c>
      <c r="C12" s="4">
        <f>C13+C14+C15+C16+C17+C18</f>
        <v>24909.3</v>
      </c>
    </row>
    <row r="13" spans="1:3" ht="67.5" customHeight="1" x14ac:dyDescent="0.25">
      <c r="A13" s="11"/>
      <c r="B13" s="13" t="s">
        <v>27</v>
      </c>
      <c r="C13" s="7">
        <v>1287.9000000000001</v>
      </c>
    </row>
    <row r="14" spans="1:3" ht="60.6" customHeight="1" x14ac:dyDescent="0.25">
      <c r="A14" s="11"/>
      <c r="B14" s="13" t="s">
        <v>28</v>
      </c>
      <c r="C14" s="7">
        <v>4522.2</v>
      </c>
    </row>
    <row r="15" spans="1:3" ht="154.5" customHeight="1" x14ac:dyDescent="0.25">
      <c r="A15" s="11"/>
      <c r="B15" s="13" t="s">
        <v>8</v>
      </c>
      <c r="C15" s="7">
        <v>46.7</v>
      </c>
    </row>
    <row r="16" spans="1:3" ht="67.05" customHeight="1" x14ac:dyDescent="0.25">
      <c r="A16" s="11"/>
      <c r="B16" s="13" t="s">
        <v>29</v>
      </c>
      <c r="C16" s="7">
        <v>11616.8</v>
      </c>
    </row>
    <row r="17" spans="1:3" ht="80.099999999999994" customHeight="1" x14ac:dyDescent="0.25">
      <c r="A17" s="11"/>
      <c r="B17" s="10" t="s">
        <v>30</v>
      </c>
      <c r="C17" s="5">
        <v>1002.7</v>
      </c>
    </row>
    <row r="18" spans="1:3" ht="28.05" customHeight="1" x14ac:dyDescent="0.25">
      <c r="A18" s="11"/>
      <c r="B18" s="23" t="s">
        <v>55</v>
      </c>
      <c r="C18" s="7">
        <v>6433</v>
      </c>
    </row>
    <row r="19" spans="1:3" ht="22.5" customHeight="1" x14ac:dyDescent="0.25">
      <c r="A19" s="11" t="s">
        <v>2</v>
      </c>
      <c r="B19" s="15" t="s">
        <v>86</v>
      </c>
      <c r="C19" s="6">
        <f>C20</f>
        <v>13534.2</v>
      </c>
    </row>
    <row r="20" spans="1:3" ht="61.05" customHeight="1" x14ac:dyDescent="0.25">
      <c r="A20" s="11"/>
      <c r="B20" s="13" t="s">
        <v>31</v>
      </c>
      <c r="C20" s="7">
        <v>13534.2</v>
      </c>
    </row>
    <row r="21" spans="1:3" ht="22.5" customHeight="1" x14ac:dyDescent="0.25">
      <c r="A21" s="11" t="s">
        <v>3</v>
      </c>
      <c r="B21" s="15" t="s">
        <v>85</v>
      </c>
      <c r="C21" s="4">
        <f>C22+C23++C31+C32+C33+C34+C35+C41+C42</f>
        <v>1581156.9000000004</v>
      </c>
    </row>
    <row r="22" spans="1:3" ht="51.75" customHeight="1" x14ac:dyDescent="0.25">
      <c r="A22" s="11"/>
      <c r="B22" s="14" t="s">
        <v>32</v>
      </c>
      <c r="C22" s="9">
        <v>28828.400000000001</v>
      </c>
    </row>
    <row r="23" spans="1:3" ht="51.75" customHeight="1" x14ac:dyDescent="0.25">
      <c r="A23" s="11"/>
      <c r="B23" s="10" t="s">
        <v>33</v>
      </c>
      <c r="C23" s="9">
        <f>C25+C26</f>
        <v>933320</v>
      </c>
    </row>
    <row r="24" spans="1:3" ht="19.5" customHeight="1" x14ac:dyDescent="0.25">
      <c r="A24" s="21"/>
      <c r="B24" s="14" t="s">
        <v>23</v>
      </c>
      <c r="C24" s="7"/>
    </row>
    <row r="25" spans="1:3" ht="40.049999999999997" customHeight="1" x14ac:dyDescent="0.25">
      <c r="A25" s="21"/>
      <c r="B25" s="20" t="s">
        <v>21</v>
      </c>
      <c r="C25" s="9">
        <v>376709.1</v>
      </c>
    </row>
    <row r="26" spans="1:3" ht="30.6" customHeight="1" x14ac:dyDescent="0.25">
      <c r="A26" s="21"/>
      <c r="B26" s="20" t="s">
        <v>22</v>
      </c>
      <c r="C26" s="7">
        <f>C28+C29+C30</f>
        <v>556610.9</v>
      </c>
    </row>
    <row r="27" spans="1:3" ht="17.55" customHeight="1" x14ac:dyDescent="0.25">
      <c r="A27" s="21"/>
      <c r="B27" s="22" t="s">
        <v>23</v>
      </c>
      <c r="C27" s="7"/>
    </row>
    <row r="28" spans="1:3" ht="37.5" customHeight="1" x14ac:dyDescent="0.25">
      <c r="A28" s="21"/>
      <c r="B28" s="22" t="s">
        <v>16</v>
      </c>
      <c r="C28" s="7">
        <v>464307.9</v>
      </c>
    </row>
    <row r="29" spans="1:3" ht="31.5" customHeight="1" x14ac:dyDescent="0.25">
      <c r="A29" s="21"/>
      <c r="B29" s="22" t="s">
        <v>34</v>
      </c>
      <c r="C29" s="7">
        <v>25000</v>
      </c>
    </row>
    <row r="30" spans="1:3" ht="38.1" customHeight="1" x14ac:dyDescent="0.25">
      <c r="A30" s="21"/>
      <c r="B30" s="22" t="s">
        <v>35</v>
      </c>
      <c r="C30" s="7">
        <v>67303</v>
      </c>
    </row>
    <row r="31" spans="1:3" ht="43.05" customHeight="1" x14ac:dyDescent="0.25">
      <c r="A31" s="21"/>
      <c r="B31" s="10" t="s">
        <v>36</v>
      </c>
      <c r="C31" s="9">
        <v>88888.6</v>
      </c>
    </row>
    <row r="32" spans="1:3" ht="45" customHeight="1" x14ac:dyDescent="0.25">
      <c r="A32" s="21"/>
      <c r="B32" s="10" t="s">
        <v>37</v>
      </c>
      <c r="C32" s="9">
        <v>92561.600000000006</v>
      </c>
    </row>
    <row r="33" spans="1:3" ht="41.1" customHeight="1" x14ac:dyDescent="0.25">
      <c r="A33" s="21"/>
      <c r="B33" s="10" t="s">
        <v>38</v>
      </c>
      <c r="C33" s="9">
        <v>25254.3</v>
      </c>
    </row>
    <row r="34" spans="1:3" ht="54" customHeight="1" x14ac:dyDescent="0.25">
      <c r="A34" s="21"/>
      <c r="B34" s="14" t="s">
        <v>39</v>
      </c>
      <c r="C34" s="9">
        <v>146132.1</v>
      </c>
    </row>
    <row r="35" spans="1:3" ht="55.5" customHeight="1" x14ac:dyDescent="0.25">
      <c r="A35" s="11"/>
      <c r="B35" s="10" t="s">
        <v>40</v>
      </c>
      <c r="C35" s="9">
        <f>C37+C38+C39+C40</f>
        <v>263650.40000000002</v>
      </c>
    </row>
    <row r="36" spans="1:3" ht="21" customHeight="1" x14ac:dyDescent="0.25">
      <c r="A36" s="11"/>
      <c r="B36" s="28" t="s">
        <v>23</v>
      </c>
      <c r="C36" s="9"/>
    </row>
    <row r="37" spans="1:3" ht="26.1" customHeight="1" x14ac:dyDescent="0.25">
      <c r="A37" s="11"/>
      <c r="B37" s="28" t="s">
        <v>41</v>
      </c>
      <c r="C37" s="9">
        <v>123461.6</v>
      </c>
    </row>
    <row r="38" spans="1:3" ht="53.55" customHeight="1" x14ac:dyDescent="0.25">
      <c r="A38" s="11"/>
      <c r="B38" s="28" t="s">
        <v>42</v>
      </c>
      <c r="C38" s="9">
        <v>58635.7</v>
      </c>
    </row>
    <row r="39" spans="1:3" ht="61.05" customHeight="1" x14ac:dyDescent="0.25">
      <c r="A39" s="11"/>
      <c r="B39" s="28" t="s">
        <v>43</v>
      </c>
      <c r="C39" s="9">
        <v>80309.7</v>
      </c>
    </row>
    <row r="40" spans="1:3" ht="38.549999999999997" customHeight="1" x14ac:dyDescent="0.25">
      <c r="A40" s="11"/>
      <c r="B40" s="28" t="s">
        <v>44</v>
      </c>
      <c r="C40" s="9">
        <v>1243.4000000000001</v>
      </c>
    </row>
    <row r="41" spans="1:3" ht="83.1" customHeight="1" x14ac:dyDescent="0.25">
      <c r="A41" s="12"/>
      <c r="B41" s="10" t="s">
        <v>45</v>
      </c>
      <c r="C41" s="9">
        <v>2516</v>
      </c>
    </row>
    <row r="42" spans="1:3" ht="84.6" customHeight="1" x14ac:dyDescent="0.25">
      <c r="A42" s="12"/>
      <c r="B42" s="14" t="s">
        <v>46</v>
      </c>
      <c r="C42" s="7">
        <v>5.5</v>
      </c>
    </row>
    <row r="43" spans="1:3" ht="17.100000000000001" customHeight="1" x14ac:dyDescent="0.25">
      <c r="A43" s="11" t="s">
        <v>4</v>
      </c>
      <c r="B43" s="15" t="s">
        <v>87</v>
      </c>
      <c r="C43" s="6">
        <f>C44+C45+C46+C47+C48+C49+C50+C51+C52+C53</f>
        <v>406565.90000000008</v>
      </c>
    </row>
    <row r="44" spans="1:3" ht="134.1" customHeight="1" x14ac:dyDescent="0.25">
      <c r="A44" s="11"/>
      <c r="B44" s="13" t="s">
        <v>12</v>
      </c>
      <c r="C44" s="7">
        <v>60515</v>
      </c>
    </row>
    <row r="45" spans="1:3" ht="42" customHeight="1" x14ac:dyDescent="0.25">
      <c r="A45" s="12"/>
      <c r="B45" s="14" t="s">
        <v>47</v>
      </c>
      <c r="C45" s="7">
        <v>32992.6</v>
      </c>
    </row>
    <row r="46" spans="1:3" ht="54" customHeight="1" x14ac:dyDescent="0.25">
      <c r="A46" s="12"/>
      <c r="B46" s="14" t="s">
        <v>48</v>
      </c>
      <c r="C46" s="7">
        <v>33813.699999999997</v>
      </c>
    </row>
    <row r="47" spans="1:3" ht="55.5" customHeight="1" x14ac:dyDescent="0.25">
      <c r="A47" s="12"/>
      <c r="B47" s="14" t="s">
        <v>49</v>
      </c>
      <c r="C47" s="7">
        <v>26115.3</v>
      </c>
    </row>
    <row r="48" spans="1:3" ht="36.6" customHeight="1" x14ac:dyDescent="0.25">
      <c r="A48" s="12"/>
      <c r="B48" s="14" t="s">
        <v>50</v>
      </c>
      <c r="C48" s="7">
        <v>4939.8999999999996</v>
      </c>
    </row>
    <row r="49" spans="1:3" ht="59.55" customHeight="1" x14ac:dyDescent="0.25">
      <c r="A49" s="12"/>
      <c r="B49" s="14" t="s">
        <v>51</v>
      </c>
      <c r="C49" s="7">
        <v>40121.800000000003</v>
      </c>
    </row>
    <row r="50" spans="1:3" ht="57" customHeight="1" x14ac:dyDescent="0.25">
      <c r="A50" s="12"/>
      <c r="B50" s="14" t="s">
        <v>52</v>
      </c>
      <c r="C50" s="7">
        <v>66586.600000000006</v>
      </c>
    </row>
    <row r="51" spans="1:3" ht="87.6" customHeight="1" x14ac:dyDescent="0.25">
      <c r="A51" s="11"/>
      <c r="B51" s="10" t="s">
        <v>9</v>
      </c>
      <c r="C51" s="7">
        <v>15.9</v>
      </c>
    </row>
    <row r="52" spans="1:3" ht="46.8" x14ac:dyDescent="0.25">
      <c r="A52" s="12"/>
      <c r="B52" s="14" t="s">
        <v>53</v>
      </c>
      <c r="C52" s="7">
        <v>139948.20000000001</v>
      </c>
    </row>
    <row r="53" spans="1:3" ht="86.55" customHeight="1" x14ac:dyDescent="0.25">
      <c r="A53" s="12"/>
      <c r="B53" s="14" t="s">
        <v>54</v>
      </c>
      <c r="C53" s="7">
        <v>1516.9</v>
      </c>
    </row>
    <row r="55" spans="1:3" ht="19.5" customHeight="1" x14ac:dyDescent="0.25">
      <c r="A55" s="11" t="s">
        <v>5</v>
      </c>
      <c r="B55" s="19" t="s">
        <v>88</v>
      </c>
      <c r="C55" s="4">
        <f>C56</f>
        <v>203484</v>
      </c>
    </row>
    <row r="56" spans="1:3" ht="55.5" customHeight="1" x14ac:dyDescent="0.25">
      <c r="A56" s="12"/>
      <c r="B56" s="14" t="s">
        <v>56</v>
      </c>
      <c r="C56" s="7">
        <v>203484</v>
      </c>
    </row>
    <row r="57" spans="1:3" ht="16.5" customHeight="1" x14ac:dyDescent="0.25">
      <c r="A57" s="11" t="s">
        <v>10</v>
      </c>
      <c r="B57" s="15" t="s">
        <v>89</v>
      </c>
      <c r="C57" s="6">
        <f>C58+C59+C60+C61+C62+C63+C64+C65+C66+C67+C68+C69+C70</f>
        <v>6616674.6000000006</v>
      </c>
    </row>
    <row r="58" spans="1:3" ht="68.55" customHeight="1" x14ac:dyDescent="0.25">
      <c r="A58" s="12"/>
      <c r="B58" s="13" t="s">
        <v>57</v>
      </c>
      <c r="C58" s="8">
        <v>2577167.6</v>
      </c>
    </row>
    <row r="59" spans="1:3" ht="109.2" x14ac:dyDescent="0.25">
      <c r="A59" s="11"/>
      <c r="B59" s="13" t="s">
        <v>58</v>
      </c>
      <c r="C59" s="7">
        <v>2637271.2000000002</v>
      </c>
    </row>
    <row r="60" spans="1:3" ht="84.6" customHeight="1" x14ac:dyDescent="0.25">
      <c r="A60" s="12"/>
      <c r="B60" s="14" t="s">
        <v>59</v>
      </c>
      <c r="C60" s="7">
        <v>27744.799999999999</v>
      </c>
    </row>
    <row r="61" spans="1:3" ht="62.4" x14ac:dyDescent="0.25">
      <c r="A61" s="12"/>
      <c r="B61" s="14" t="s">
        <v>60</v>
      </c>
      <c r="C61" s="7">
        <v>283366.09999999998</v>
      </c>
    </row>
    <row r="62" spans="1:3" ht="51" customHeight="1" x14ac:dyDescent="0.25">
      <c r="A62" s="12"/>
      <c r="B62" s="14" t="s">
        <v>61</v>
      </c>
      <c r="C62" s="7">
        <v>172332.7</v>
      </c>
    </row>
    <row r="63" spans="1:3" ht="46.8" x14ac:dyDescent="0.25">
      <c r="A63" s="12"/>
      <c r="B63" s="14" t="s">
        <v>62</v>
      </c>
      <c r="C63" s="7">
        <v>41270.199999999997</v>
      </c>
    </row>
    <row r="64" spans="1:3" ht="37.5" customHeight="1" x14ac:dyDescent="0.25">
      <c r="A64" s="12"/>
      <c r="B64" s="14" t="s">
        <v>17</v>
      </c>
      <c r="C64" s="7">
        <v>11640.6</v>
      </c>
    </row>
    <row r="65" spans="1:3" ht="46.8" x14ac:dyDescent="0.25">
      <c r="A65" s="12"/>
      <c r="B65" s="14" t="s">
        <v>63</v>
      </c>
      <c r="C65" s="7">
        <v>7706.5</v>
      </c>
    </row>
    <row r="66" spans="1:3" ht="93.6" x14ac:dyDescent="0.25">
      <c r="A66" s="12"/>
      <c r="B66" s="14" t="s">
        <v>64</v>
      </c>
      <c r="C66" s="7">
        <v>170200</v>
      </c>
    </row>
    <row r="67" spans="1:3" ht="52.05" customHeight="1" x14ac:dyDescent="0.25">
      <c r="A67" s="12"/>
      <c r="B67" s="14" t="s">
        <v>65</v>
      </c>
      <c r="C67" s="7">
        <v>80612.899999999994</v>
      </c>
    </row>
    <row r="68" spans="1:3" ht="46.8" x14ac:dyDescent="0.25">
      <c r="A68" s="12"/>
      <c r="B68" s="14" t="s">
        <v>18</v>
      </c>
      <c r="C68" s="9">
        <v>598701.9</v>
      </c>
    </row>
    <row r="69" spans="1:3" ht="42.6" customHeight="1" x14ac:dyDescent="0.25">
      <c r="A69" s="12"/>
      <c r="B69" s="14" t="s">
        <v>66</v>
      </c>
      <c r="C69" s="7">
        <v>2094.8000000000002</v>
      </c>
    </row>
    <row r="70" spans="1:3" ht="56.55" customHeight="1" x14ac:dyDescent="0.25">
      <c r="A70" s="12"/>
      <c r="B70" s="14" t="s">
        <v>84</v>
      </c>
      <c r="C70" s="7">
        <v>6565.3</v>
      </c>
    </row>
    <row r="71" spans="1:3" ht="19.05" customHeight="1" x14ac:dyDescent="0.25">
      <c r="A71" s="11" t="s">
        <v>6</v>
      </c>
      <c r="B71" s="19" t="s">
        <v>90</v>
      </c>
      <c r="C71" s="4">
        <f>C72+C73</f>
        <v>5063</v>
      </c>
    </row>
    <row r="72" spans="1:3" ht="43.05" customHeight="1" x14ac:dyDescent="0.25">
      <c r="A72" s="24"/>
      <c r="B72" s="14" t="s">
        <v>68</v>
      </c>
      <c r="C72" s="7">
        <v>5000</v>
      </c>
    </row>
    <row r="73" spans="1:3" ht="52.05" customHeight="1" x14ac:dyDescent="0.25">
      <c r="A73" s="24"/>
      <c r="B73" s="14" t="s">
        <v>67</v>
      </c>
      <c r="C73" s="7">
        <v>63</v>
      </c>
    </row>
    <row r="74" spans="1:3" ht="18.600000000000001" customHeight="1" x14ac:dyDescent="0.25">
      <c r="A74" s="11" t="s">
        <v>13</v>
      </c>
      <c r="B74" s="15" t="s">
        <v>91</v>
      </c>
      <c r="C74" s="25">
        <f>C75+C76+C77+C78+C79+C80+C81+C82+C83+C84+C85+C86</f>
        <v>241082.80000000002</v>
      </c>
    </row>
    <row r="75" spans="1:3" ht="133.5" customHeight="1" x14ac:dyDescent="0.25">
      <c r="A75" s="11"/>
      <c r="B75" s="13" t="s">
        <v>69</v>
      </c>
      <c r="C75" s="7">
        <v>2540</v>
      </c>
    </row>
    <row r="76" spans="1:3" ht="63" customHeight="1" x14ac:dyDescent="0.25">
      <c r="A76" s="12"/>
      <c r="B76" s="10" t="s">
        <v>70</v>
      </c>
      <c r="C76" s="9">
        <v>47528.800000000003</v>
      </c>
    </row>
    <row r="77" spans="1:3" ht="156" x14ac:dyDescent="0.25">
      <c r="A77" s="12"/>
      <c r="B77" s="10" t="s">
        <v>71</v>
      </c>
      <c r="C77" s="9">
        <v>1176.3</v>
      </c>
    </row>
    <row r="78" spans="1:3" ht="70.05" customHeight="1" x14ac:dyDescent="0.25">
      <c r="A78" s="12"/>
      <c r="B78" s="10" t="s">
        <v>72</v>
      </c>
      <c r="C78" s="9">
        <v>2475</v>
      </c>
    </row>
    <row r="79" spans="1:3" ht="156" x14ac:dyDescent="0.25">
      <c r="A79" s="12"/>
      <c r="B79" s="10" t="s">
        <v>73</v>
      </c>
      <c r="C79" s="9">
        <v>70.900000000000006</v>
      </c>
    </row>
    <row r="80" spans="1:3" ht="62.4" x14ac:dyDescent="0.25">
      <c r="A80" s="11"/>
      <c r="B80" s="13" t="s">
        <v>74</v>
      </c>
      <c r="C80" s="7">
        <v>3034.4</v>
      </c>
    </row>
    <row r="81" spans="1:3" ht="87.6" customHeight="1" x14ac:dyDescent="0.25">
      <c r="A81" s="11"/>
      <c r="B81" s="13" t="s">
        <v>75</v>
      </c>
      <c r="C81" s="7">
        <v>18664.2</v>
      </c>
    </row>
    <row r="82" spans="1:3" ht="93.6" x14ac:dyDescent="0.25">
      <c r="A82" s="11"/>
      <c r="B82" s="13" t="s">
        <v>76</v>
      </c>
      <c r="C82" s="7">
        <v>162543.5</v>
      </c>
    </row>
    <row r="83" spans="1:3" ht="47.55" customHeight="1" x14ac:dyDescent="0.25">
      <c r="A83" s="11"/>
      <c r="B83" s="13" t="s">
        <v>77</v>
      </c>
      <c r="C83" s="7">
        <v>339.2</v>
      </c>
    </row>
    <row r="84" spans="1:3" ht="90.6" customHeight="1" x14ac:dyDescent="0.25">
      <c r="A84" s="12"/>
      <c r="B84" s="13" t="s">
        <v>83</v>
      </c>
      <c r="C84" s="7">
        <v>222.1</v>
      </c>
    </row>
    <row r="85" spans="1:3" ht="93.6" x14ac:dyDescent="0.25">
      <c r="A85" s="12"/>
      <c r="B85" s="13" t="s">
        <v>78</v>
      </c>
      <c r="C85" s="7">
        <v>348.9</v>
      </c>
    </row>
    <row r="86" spans="1:3" ht="58.05" customHeight="1" x14ac:dyDescent="0.25">
      <c r="A86" s="12"/>
      <c r="B86" s="13" t="s">
        <v>79</v>
      </c>
      <c r="C86" s="7">
        <v>2139.5</v>
      </c>
    </row>
    <row r="87" spans="1:3" ht="18" customHeight="1" x14ac:dyDescent="0.25">
      <c r="A87" s="11" t="s">
        <v>19</v>
      </c>
      <c r="B87" s="19" t="s">
        <v>92</v>
      </c>
      <c r="C87" s="4">
        <f>C88+C89</f>
        <v>24448.6</v>
      </c>
    </row>
    <row r="88" spans="1:3" ht="37.5" customHeight="1" x14ac:dyDescent="0.25">
      <c r="A88" s="11"/>
      <c r="B88" s="14" t="s">
        <v>80</v>
      </c>
      <c r="C88" s="7">
        <v>10000</v>
      </c>
    </row>
    <row r="89" spans="1:3" ht="53.55" customHeight="1" x14ac:dyDescent="0.25">
      <c r="A89" s="12"/>
      <c r="B89" s="14" t="s">
        <v>81</v>
      </c>
      <c r="C89" s="7">
        <v>14448.6</v>
      </c>
    </row>
    <row r="90" spans="1:3" ht="18.600000000000001" customHeight="1" x14ac:dyDescent="0.25">
      <c r="A90" s="12"/>
      <c r="B90" s="26" t="s">
        <v>82</v>
      </c>
      <c r="C90" s="27">
        <f>C12+C19+C21+C43+C55+C57+C71+C74+C87</f>
        <v>9116919.3000000026</v>
      </c>
    </row>
  </sheetData>
  <mergeCells count="7">
    <mergeCell ref="A9:A10"/>
    <mergeCell ref="B9:B10"/>
    <mergeCell ref="C9:C10"/>
    <mergeCell ref="B2:C2"/>
    <mergeCell ref="B3:C3"/>
    <mergeCell ref="B4:C4"/>
    <mergeCell ref="A6:C6"/>
  </mergeCells>
  <pageMargins left="1.1811023622047245" right="0.39370078740157483" top="0.39370078740157483" bottom="0.39370078740157483" header="0.31496062992125984" footer="0.31496062992125984"/>
  <pageSetup paperSize="9" scale="7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Курукова Татьяна Александровна</cp:lastModifiedBy>
  <cp:lastPrinted>2021-11-11T10:36:29Z</cp:lastPrinted>
  <dcterms:created xsi:type="dcterms:W3CDTF">2016-11-27T10:12:25Z</dcterms:created>
  <dcterms:modified xsi:type="dcterms:W3CDTF">2021-11-12T11:28:21Z</dcterms:modified>
</cp:coreProperties>
</file>