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94" i="1" l="1"/>
  <c r="M88" i="1" l="1"/>
  <c r="N88" i="1" s="1"/>
  <c r="O88" i="1" s="1"/>
  <c r="M81" i="1"/>
  <c r="N81" i="1" s="1"/>
  <c r="O81" i="1" s="1"/>
  <c r="M78" i="1"/>
  <c r="N78" i="1" s="1"/>
  <c r="O78" i="1" s="1"/>
  <c r="M68" i="1"/>
  <c r="N68" i="1" s="1"/>
  <c r="O68" i="1" s="1"/>
  <c r="M63" i="1"/>
  <c r="N63" i="1" s="1"/>
  <c r="O63" i="1" s="1"/>
  <c r="M59" i="1"/>
  <c r="N59" i="1" s="1"/>
  <c r="O59" i="1" s="1"/>
  <c r="M54" i="1"/>
  <c r="N54" i="1" s="1"/>
  <c r="O54" i="1" s="1"/>
  <c r="M49" i="1"/>
  <c r="N49" i="1" s="1"/>
  <c r="O49" i="1" s="1"/>
  <c r="M44" i="1"/>
  <c r="N44" i="1" s="1"/>
  <c r="O44" i="1" s="1"/>
  <c r="M39" i="1"/>
  <c r="N39" i="1" s="1"/>
  <c r="O39" i="1" s="1"/>
  <c r="M34" i="1"/>
  <c r="N34" i="1" s="1"/>
  <c r="O34" i="1" s="1"/>
  <c r="M29" i="1"/>
  <c r="N29" i="1" s="1"/>
  <c r="O29" i="1" s="1"/>
  <c r="M24" i="1"/>
  <c r="N24" i="1" s="1"/>
  <c r="O24" i="1" s="1"/>
  <c r="M19" i="1"/>
  <c r="N19" i="1" s="1"/>
  <c r="O19" i="1" s="1"/>
  <c r="M14" i="1"/>
  <c r="N14" i="1" s="1"/>
  <c r="O14" i="1" s="1"/>
  <c r="A14" i="1"/>
  <c r="A19" i="1" s="1"/>
  <c r="A24" i="1" s="1"/>
  <c r="A29" i="1" s="1"/>
  <c r="A34" i="1" s="1"/>
  <c r="A39" i="1" s="1"/>
  <c r="A44" i="1" s="1"/>
  <c r="A49" i="1" s="1"/>
  <c r="A54" i="1" s="1"/>
  <c r="A59" i="1" s="1"/>
  <c r="A63" i="1" s="1"/>
  <c r="M9" i="1"/>
  <c r="N9" i="1" s="1"/>
  <c r="O9" i="1" s="1"/>
</calcChain>
</file>

<file path=xl/sharedStrings.xml><?xml version="1.0" encoding="utf-8"?>
<sst xmlns="http://schemas.openxmlformats.org/spreadsheetml/2006/main" count="216" uniqueCount="126">
  <si>
    <t>№ п/п</t>
  </si>
  <si>
    <t>Дата, номер решения о признании молодой семьи участником мероприятия</t>
  </si>
  <si>
    <t>Сведения о членах молодой семьи - участницы основного мероприятия</t>
  </si>
  <si>
    <t>Расчетная стоимость жилья</t>
  </si>
  <si>
    <t>Планируемый размер социальной выплаты</t>
  </si>
  <si>
    <t>количество членов семьи (человек)</t>
  </si>
  <si>
    <t>члены семьи (Ф.И.О.)</t>
  </si>
  <si>
    <t>родственные отношения (супруг, супруга, сын, дочь)</t>
  </si>
  <si>
    <t>число, месяц, год рождения</t>
  </si>
  <si>
    <t>данные паспорта гражданина Российской Федерации или свидетельства о рождении несовершеннолетнего, не достигшего 14 лет</t>
  </si>
  <si>
    <t>Свидетельство о браке</t>
  </si>
  <si>
    <t>стоимость 1 кв.м.</t>
  </si>
  <si>
    <t>размер общей площади жилого помещения на семью (кв.м)</t>
  </si>
  <si>
    <t>всего (графа 10 х графу 11)</t>
  </si>
  <si>
    <t>рублей</t>
  </si>
  <si>
    <t>%</t>
  </si>
  <si>
    <t>серия, номер</t>
  </si>
  <si>
    <t>кем, когда выдан</t>
  </si>
  <si>
    <t>кем, когда выдано</t>
  </si>
  <si>
    <t>Егорова Екатерина Владиславовна</t>
  </si>
  <si>
    <t>супруга</t>
  </si>
  <si>
    <t>Егоров Дмитрий Георгиевич</t>
  </si>
  <si>
    <t>супруг</t>
  </si>
  <si>
    <t>Егорова Милана Дмитриевна</t>
  </si>
  <si>
    <t>дочь</t>
  </si>
  <si>
    <t>Егорова Валерия Дмитриевна</t>
  </si>
  <si>
    <t>Егоров Лев Дмитриевич</t>
  </si>
  <si>
    <t>сын</t>
  </si>
  <si>
    <t>Григорьева Оксана Станиславовна</t>
  </si>
  <si>
    <t>Григорьев Сергей Николаевич</t>
  </si>
  <si>
    <t>Григорьев Леонид Сергеевич</t>
  </si>
  <si>
    <t>Григорьев Егор Сергеевич</t>
  </si>
  <si>
    <t>Григорьев Роман Сергеевич</t>
  </si>
  <si>
    <t>Андрианов Николай Александрович</t>
  </si>
  <si>
    <t>Андрианова Татьяна Константиновна</t>
  </si>
  <si>
    <t>Андрианова Эмилия Николаевна</t>
  </si>
  <si>
    <t>Андриянов Александр Николаевич</t>
  </si>
  <si>
    <t xml:space="preserve">Андриянова Ева Николаевна </t>
  </si>
  <si>
    <t>Журавлев Евгений Владимирович</t>
  </si>
  <si>
    <t xml:space="preserve">Журавлева Валентина Олеговна </t>
  </si>
  <si>
    <t xml:space="preserve">Журавлева Валерия Евгеньевна </t>
  </si>
  <si>
    <t xml:space="preserve">Журавлева Дарья Евгеньевна </t>
  </si>
  <si>
    <t>Журавлев Даниил Евгеньевич</t>
  </si>
  <si>
    <t>Сайпулаева Алина Витальевна</t>
  </si>
  <si>
    <t>Сайпулаев Сайпула Максудович</t>
  </si>
  <si>
    <t>Сайпулаев Роман Сайпулаевич</t>
  </si>
  <si>
    <t xml:space="preserve">Сайпулаева Екатерина Сайпулаевна </t>
  </si>
  <si>
    <t xml:space="preserve">Сайпулаева Юлия Сайпулаевна </t>
  </si>
  <si>
    <t>Бородина Ирина Юрьевна</t>
  </si>
  <si>
    <t>Бородин Максим Александрович</t>
  </si>
  <si>
    <t>Бородин Антон Максимович</t>
  </si>
  <si>
    <t>Бородин Илья Максимович</t>
  </si>
  <si>
    <t>Бородина Елизавета Максимовна</t>
  </si>
  <si>
    <t>Васильева Ирина Владиславовна</t>
  </si>
  <si>
    <t>Васильев Роман Рудольфович</t>
  </si>
  <si>
    <t>Васильева Виктория Романовна</t>
  </si>
  <si>
    <t>Васильева Валерия Романовна</t>
  </si>
  <si>
    <t>Васильев Дмитрий Романович</t>
  </si>
  <si>
    <t>Макаров Сергей Анатольевич</t>
  </si>
  <si>
    <t xml:space="preserve">Макарова Светлана Геннадьевна </t>
  </si>
  <si>
    <t>Макаров Дмитрий Сергеевич</t>
  </si>
  <si>
    <t>Макаров Антон Сергеевич</t>
  </si>
  <si>
    <t>Макарова Ева Сергеевна</t>
  </si>
  <si>
    <t>Куракова Нина Сергеевна</t>
  </si>
  <si>
    <t>Кураков Александр Анатольевич</t>
  </si>
  <si>
    <t xml:space="preserve">Куракова Вероника Александровна </t>
  </si>
  <si>
    <t xml:space="preserve">Куракова Ева Александровна </t>
  </si>
  <si>
    <t xml:space="preserve">Куракова Карина Александровна </t>
  </si>
  <si>
    <t>Степанов Георгий Николаевич</t>
  </si>
  <si>
    <t>Степанова Олеся Варсонофьевна</t>
  </si>
  <si>
    <t>Степанов Роман Георгиевич</t>
  </si>
  <si>
    <t>Степанов Давид Георгиевич</t>
  </si>
  <si>
    <t>Степанова Елизавета Георгиевна</t>
  </si>
  <si>
    <t>Цыпкина Алёна Николаевна</t>
  </si>
  <si>
    <t>мать</t>
  </si>
  <si>
    <t xml:space="preserve">Цыпкина Анастасия Константиновна </t>
  </si>
  <si>
    <t>Цыпкин Александр Константинович</t>
  </si>
  <si>
    <t>Степанова Валерия Дмитриевна</t>
  </si>
  <si>
    <t>Федорова Оксана Юрьевна</t>
  </si>
  <si>
    <t>Федоров Святослав Николаевич</t>
  </si>
  <si>
    <t>Федорова Анна Святославовна</t>
  </si>
  <si>
    <t>Федоров Андрей Святославович</t>
  </si>
  <si>
    <t>Федоров Валерий Святославович</t>
  </si>
  <si>
    <t>Ананьев Александр Юрьевич</t>
  </si>
  <si>
    <t>Ананьева Анастасия Алексеевна</t>
  </si>
  <si>
    <t xml:space="preserve">Ананьев Кирилл Александрович </t>
  </si>
  <si>
    <t>Ананьев Максим Александрович</t>
  </si>
  <si>
    <t>Степанов Алексей Юрьевич</t>
  </si>
  <si>
    <t>отец</t>
  </si>
  <si>
    <t>Степанов Матвей Алексеевич</t>
  </si>
  <si>
    <t>Степанова Милана Алексеевна</t>
  </si>
  <si>
    <t xml:space="preserve">Иванова Юлия Петровна </t>
  </si>
  <si>
    <t>Иванова Валерия Александровна</t>
  </si>
  <si>
    <t>Иванов Вадим Владимирович</t>
  </si>
  <si>
    <t>Николаева Наталия Геннадьевна</t>
  </si>
  <si>
    <t>Павлова Дарья Евгеньевна</t>
  </si>
  <si>
    <t>13 (122)</t>
  </si>
  <si>
    <t>14 (125)</t>
  </si>
  <si>
    <t>15 (126)</t>
  </si>
  <si>
    <t>Тихонова Татьяна Васильевна</t>
  </si>
  <si>
    <t>Тихонова Авелина Александровна</t>
  </si>
  <si>
    <t>Тихонова Пелагея Александровна</t>
  </si>
  <si>
    <t>Матюшина Юлия Евгеньевна</t>
  </si>
  <si>
    <t>Матюшин Владислав Вячеславович</t>
  </si>
  <si>
    <t>Матюшина Ариана Владиславовна</t>
  </si>
  <si>
    <t>Сигов Андрей Владимирович</t>
  </si>
  <si>
    <t xml:space="preserve">Сигова Ольга Александровна </t>
  </si>
  <si>
    <t>Сигов Евгений Андреевич</t>
  </si>
  <si>
    <t>Сигова Наталия Андреевна</t>
  </si>
  <si>
    <t>Венедиктова Татьяна Владимировна</t>
  </si>
  <si>
    <t xml:space="preserve">Венедиктов Василий Эрнстович </t>
  </si>
  <si>
    <t>Венедиктов Ярослав Васильевич</t>
  </si>
  <si>
    <t>исключена в связи с достижением предельного возраста</t>
  </si>
  <si>
    <t>исключена  в связи с достижением предельного возраста</t>
  </si>
  <si>
    <t>16 (128)</t>
  </si>
  <si>
    <t>Смирнов Александр Владимирович</t>
  </si>
  <si>
    <t>Смирнова Инна Геннадьевна</t>
  </si>
  <si>
    <t>Смирнов Андрей Александрович</t>
  </si>
  <si>
    <t>Смирнова Ирина Александровна</t>
  </si>
  <si>
    <t>Краснова Инга Германовна</t>
  </si>
  <si>
    <t>Краснов Александр Петрович</t>
  </si>
  <si>
    <t>Краснова Юлия Александровна</t>
  </si>
  <si>
    <t>Краснов Дмитрий Александрович</t>
  </si>
  <si>
    <t>исключена в связи с обеспеченностью</t>
  </si>
  <si>
    <r>
      <rPr>
        <sz val="8"/>
        <rFont val="Times New Roman"/>
        <family val="1"/>
        <charset val="204"/>
      </rPr>
      <t>17</t>
    </r>
    <r>
      <rPr>
        <sz val="8"/>
        <color rgb="FFFF0000"/>
        <rFont val="Times New Roman"/>
        <family val="1"/>
        <charset val="204"/>
      </rPr>
      <t xml:space="preserve"> (131)</t>
    </r>
  </si>
  <si>
    <t xml:space="preserve">СПИСОК
молодых семей - претендентов мероприятия по обеспечению жильем молодых семей ведомственной целевой программы «Оказание государственной поддержки гражда-нам в обеспечении жильем и оплате жилищно-коммунальных услуг» государственной программы Российской Федерации «Обеспечение доступным и комфортным жи-льем и коммунальными услугами граждан Российской Федерации» на 2022 год
по Калининскому району города Чебоксары
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</si>
</sst>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4" fontId="7" fillId="0" borderId="2" xfId="0" applyNumberFormat="1" applyFont="1" applyBorder="1" applyAlignment="1">
      <alignment horizontal="center" vertical="top" wrapText="1"/>
    </xf>
    <xf numFmtId="3" fontId="7" fillId="0" borderId="2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4" fontId="9" fillId="0" borderId="2" xfId="0" applyNumberFormat="1" applyFont="1" applyBorder="1" applyAlignment="1">
      <alignment horizontal="center" vertical="top" wrapText="1"/>
    </xf>
    <xf numFmtId="3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14" fontId="11" fillId="0" borderId="2" xfId="0" applyNumberFormat="1" applyFont="1" applyBorder="1" applyAlignment="1">
      <alignment horizontal="center" vertical="top" wrapText="1"/>
    </xf>
    <xf numFmtId="3" fontId="11" fillId="0" borderId="2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14" fontId="9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14" fontId="11" fillId="0" borderId="2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14" fontId="8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14" fontId="11" fillId="0" borderId="7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4" fontId="7" fillId="0" borderId="3" xfId="0" applyNumberFormat="1" applyFont="1" applyBorder="1" applyAlignment="1">
      <alignment horizontal="center" vertical="top" wrapText="1"/>
    </xf>
    <xf numFmtId="14" fontId="7" fillId="0" borderId="7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4" fontId="7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topLeftCell="A10" workbookViewId="0">
      <selection activeCell="A3" sqref="A3:O4"/>
    </sheetView>
  </sheetViews>
  <sheetFormatPr defaultRowHeight="15" x14ac:dyDescent="0.25"/>
  <cols>
    <col min="3" max="3" width="7.85546875" customWidth="1"/>
    <col min="4" max="4" width="29.5703125" customWidth="1"/>
  </cols>
  <sheetData>
    <row r="1" spans="1:15" x14ac:dyDescent="0.25">
      <c r="A1" s="1"/>
      <c r="B1" s="2"/>
      <c r="C1" s="2"/>
      <c r="D1" s="1"/>
      <c r="E1" s="1"/>
      <c r="F1" s="1"/>
      <c r="G1" s="1"/>
      <c r="H1" s="1"/>
      <c r="I1" s="1"/>
      <c r="J1" s="1"/>
      <c r="K1" s="78"/>
      <c r="L1" s="78"/>
      <c r="M1" s="78"/>
      <c r="N1" s="78"/>
      <c r="O1" s="78"/>
    </row>
    <row r="2" spans="1:15" x14ac:dyDescent="0.25">
      <c r="A2" s="1"/>
      <c r="B2" s="2"/>
      <c r="C2" s="2"/>
      <c r="D2" s="1"/>
      <c r="E2" s="1"/>
      <c r="F2" s="1"/>
      <c r="G2" s="1"/>
      <c r="H2" s="1"/>
      <c r="I2" s="1"/>
      <c r="J2" s="1"/>
      <c r="K2" s="78"/>
      <c r="L2" s="78"/>
      <c r="M2" s="78"/>
      <c r="N2" s="78"/>
      <c r="O2" s="78"/>
    </row>
    <row r="3" spans="1:15" x14ac:dyDescent="0.25">
      <c r="A3" s="79" t="s">
        <v>125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5" ht="93" customHeight="1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5" x14ac:dyDescent="0.25">
      <c r="A5" s="75" t="s">
        <v>0</v>
      </c>
      <c r="B5" s="76" t="s">
        <v>1</v>
      </c>
      <c r="C5" s="81" t="s">
        <v>2</v>
      </c>
      <c r="D5" s="82"/>
      <c r="E5" s="82"/>
      <c r="F5" s="82"/>
      <c r="G5" s="82"/>
      <c r="H5" s="82"/>
      <c r="I5" s="82"/>
      <c r="J5" s="83"/>
      <c r="K5" s="81" t="s">
        <v>3</v>
      </c>
      <c r="L5" s="82"/>
      <c r="M5" s="83"/>
      <c r="N5" s="81" t="s">
        <v>4</v>
      </c>
      <c r="O5" s="83"/>
    </row>
    <row r="6" spans="1:15" x14ac:dyDescent="0.25">
      <c r="A6" s="75"/>
      <c r="B6" s="80"/>
      <c r="C6" s="76" t="s">
        <v>5</v>
      </c>
      <c r="D6" s="76" t="s">
        <v>6</v>
      </c>
      <c r="E6" s="76" t="s">
        <v>7</v>
      </c>
      <c r="F6" s="75" t="s">
        <v>8</v>
      </c>
      <c r="G6" s="75" t="s">
        <v>9</v>
      </c>
      <c r="H6" s="75"/>
      <c r="I6" s="75" t="s">
        <v>10</v>
      </c>
      <c r="J6" s="75"/>
      <c r="K6" s="76" t="s">
        <v>11</v>
      </c>
      <c r="L6" s="76" t="s">
        <v>12</v>
      </c>
      <c r="M6" s="76" t="s">
        <v>13</v>
      </c>
      <c r="N6" s="76" t="s">
        <v>14</v>
      </c>
      <c r="O6" s="76" t="s">
        <v>15</v>
      </c>
    </row>
    <row r="7" spans="1:15" ht="21" x14ac:dyDescent="0.25">
      <c r="A7" s="75"/>
      <c r="B7" s="77"/>
      <c r="C7" s="77"/>
      <c r="D7" s="77"/>
      <c r="E7" s="77"/>
      <c r="F7" s="75"/>
      <c r="G7" s="24" t="s">
        <v>16</v>
      </c>
      <c r="H7" s="24" t="s">
        <v>17</v>
      </c>
      <c r="I7" s="24" t="s">
        <v>16</v>
      </c>
      <c r="J7" s="24" t="s">
        <v>18</v>
      </c>
      <c r="K7" s="77"/>
      <c r="L7" s="77"/>
      <c r="M7" s="77"/>
      <c r="N7" s="77"/>
      <c r="O7" s="77"/>
    </row>
    <row r="8" spans="1:15" x14ac:dyDescent="0.25">
      <c r="A8" s="4">
        <v>1</v>
      </c>
      <c r="B8" s="3">
        <v>2</v>
      </c>
      <c r="C8" s="4">
        <v>3</v>
      </c>
      <c r="D8" s="4">
        <v>4</v>
      </c>
      <c r="E8" s="5">
        <v>5</v>
      </c>
      <c r="F8" s="5">
        <v>6</v>
      </c>
      <c r="G8" s="5">
        <v>7</v>
      </c>
      <c r="H8" s="5">
        <v>8</v>
      </c>
      <c r="I8" s="3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</row>
    <row r="9" spans="1:15" x14ac:dyDescent="0.25">
      <c r="A9" s="63">
        <v>1</v>
      </c>
      <c r="B9" s="74">
        <v>40841</v>
      </c>
      <c r="C9" s="66">
        <v>5</v>
      </c>
      <c r="D9" s="16" t="s">
        <v>19</v>
      </c>
      <c r="E9" s="6" t="s">
        <v>20</v>
      </c>
      <c r="F9" s="7"/>
      <c r="G9" s="8"/>
      <c r="H9" s="6"/>
      <c r="I9" s="67"/>
      <c r="J9" s="67"/>
      <c r="K9" s="60">
        <v>41421</v>
      </c>
      <c r="L9" s="60">
        <v>90</v>
      </c>
      <c r="M9" s="60">
        <f>K9*L9</f>
        <v>3727890</v>
      </c>
      <c r="N9" s="60">
        <f>M9*35%</f>
        <v>1304761.5</v>
      </c>
      <c r="O9" s="60">
        <f>N9/M9*100</f>
        <v>35</v>
      </c>
    </row>
    <row r="10" spans="1:15" x14ac:dyDescent="0.25">
      <c r="A10" s="63"/>
      <c r="B10" s="74"/>
      <c r="C10" s="66"/>
      <c r="D10" s="16" t="s">
        <v>21</v>
      </c>
      <c r="E10" s="6" t="s">
        <v>22</v>
      </c>
      <c r="F10" s="7"/>
      <c r="G10" s="8"/>
      <c r="H10" s="6"/>
      <c r="I10" s="68"/>
      <c r="J10" s="68"/>
      <c r="K10" s="60"/>
      <c r="L10" s="60"/>
      <c r="M10" s="60"/>
      <c r="N10" s="60"/>
      <c r="O10" s="60"/>
    </row>
    <row r="11" spans="1:15" x14ac:dyDescent="0.25">
      <c r="A11" s="63"/>
      <c r="B11" s="74"/>
      <c r="C11" s="66"/>
      <c r="D11" s="16" t="s">
        <v>23</v>
      </c>
      <c r="E11" s="6" t="s">
        <v>24</v>
      </c>
      <c r="F11" s="7"/>
      <c r="G11" s="6"/>
      <c r="H11" s="6"/>
      <c r="I11" s="68"/>
      <c r="J11" s="68"/>
      <c r="K11" s="60"/>
      <c r="L11" s="60"/>
      <c r="M11" s="60"/>
      <c r="N11" s="60"/>
      <c r="O11" s="60"/>
    </row>
    <row r="12" spans="1:15" x14ac:dyDescent="0.25">
      <c r="A12" s="63"/>
      <c r="B12" s="74"/>
      <c r="C12" s="66"/>
      <c r="D12" s="16" t="s">
        <v>25</v>
      </c>
      <c r="E12" s="6" t="s">
        <v>24</v>
      </c>
      <c r="F12" s="7"/>
      <c r="G12" s="6"/>
      <c r="H12" s="6"/>
      <c r="I12" s="68"/>
      <c r="J12" s="68"/>
      <c r="K12" s="60"/>
      <c r="L12" s="60"/>
      <c r="M12" s="60"/>
      <c r="N12" s="60"/>
      <c r="O12" s="60"/>
    </row>
    <row r="13" spans="1:15" x14ac:dyDescent="0.25">
      <c r="A13" s="63"/>
      <c r="B13" s="74"/>
      <c r="C13" s="66"/>
      <c r="D13" s="16" t="s">
        <v>26</v>
      </c>
      <c r="E13" s="6" t="s">
        <v>27</v>
      </c>
      <c r="F13" s="7"/>
      <c r="G13" s="6"/>
      <c r="H13" s="6"/>
      <c r="I13" s="73"/>
      <c r="J13" s="73"/>
      <c r="K13" s="60"/>
      <c r="L13" s="60"/>
      <c r="M13" s="60"/>
      <c r="N13" s="60"/>
      <c r="O13" s="60"/>
    </row>
    <row r="14" spans="1:15" x14ac:dyDescent="0.25">
      <c r="A14" s="63">
        <f>A9+1</f>
        <v>2</v>
      </c>
      <c r="B14" s="74">
        <v>40883</v>
      </c>
      <c r="C14" s="66">
        <v>5</v>
      </c>
      <c r="D14" s="16" t="s">
        <v>28</v>
      </c>
      <c r="E14" s="6" t="s">
        <v>20</v>
      </c>
      <c r="F14" s="7"/>
      <c r="G14" s="8"/>
      <c r="H14" s="6"/>
      <c r="I14" s="66"/>
      <c r="J14" s="66"/>
      <c r="K14" s="60">
        <v>41421</v>
      </c>
      <c r="L14" s="60">
        <v>90</v>
      </c>
      <c r="M14" s="60">
        <f>K14*L14</f>
        <v>3727890</v>
      </c>
      <c r="N14" s="60">
        <f>M14*35%</f>
        <v>1304761.5</v>
      </c>
      <c r="O14" s="60">
        <f>N14/M14*100</f>
        <v>35</v>
      </c>
    </row>
    <row r="15" spans="1:15" x14ac:dyDescent="0.25">
      <c r="A15" s="63"/>
      <c r="B15" s="74"/>
      <c r="C15" s="66"/>
      <c r="D15" s="16" t="s">
        <v>29</v>
      </c>
      <c r="E15" s="6" t="s">
        <v>22</v>
      </c>
      <c r="F15" s="7"/>
      <c r="G15" s="8"/>
      <c r="H15" s="6"/>
      <c r="I15" s="66"/>
      <c r="J15" s="66"/>
      <c r="K15" s="60"/>
      <c r="L15" s="60"/>
      <c r="M15" s="60"/>
      <c r="N15" s="60"/>
      <c r="O15" s="60"/>
    </row>
    <row r="16" spans="1:15" x14ac:dyDescent="0.25">
      <c r="A16" s="63"/>
      <c r="B16" s="74"/>
      <c r="C16" s="66"/>
      <c r="D16" s="16" t="s">
        <v>30</v>
      </c>
      <c r="E16" s="6" t="s">
        <v>27</v>
      </c>
      <c r="F16" s="7"/>
      <c r="G16" s="6"/>
      <c r="H16" s="6"/>
      <c r="I16" s="66"/>
      <c r="J16" s="66"/>
      <c r="K16" s="60"/>
      <c r="L16" s="60"/>
      <c r="M16" s="60"/>
      <c r="N16" s="60"/>
      <c r="O16" s="60"/>
    </row>
    <row r="17" spans="1:15" x14ac:dyDescent="0.25">
      <c r="A17" s="63"/>
      <c r="B17" s="74"/>
      <c r="C17" s="66"/>
      <c r="D17" s="16" t="s">
        <v>31</v>
      </c>
      <c r="E17" s="6" t="s">
        <v>27</v>
      </c>
      <c r="F17" s="7"/>
      <c r="G17" s="6"/>
      <c r="H17" s="6"/>
      <c r="I17" s="66"/>
      <c r="J17" s="66"/>
      <c r="K17" s="60"/>
      <c r="L17" s="60"/>
      <c r="M17" s="60"/>
      <c r="N17" s="60"/>
      <c r="O17" s="60"/>
    </row>
    <row r="18" spans="1:15" x14ac:dyDescent="0.25">
      <c r="A18" s="63"/>
      <c r="B18" s="74"/>
      <c r="C18" s="66"/>
      <c r="D18" s="16" t="s">
        <v>32</v>
      </c>
      <c r="E18" s="6" t="s">
        <v>27</v>
      </c>
      <c r="F18" s="7"/>
      <c r="G18" s="6"/>
      <c r="H18" s="6"/>
      <c r="I18" s="66"/>
      <c r="J18" s="66"/>
      <c r="K18" s="60"/>
      <c r="L18" s="60"/>
      <c r="M18" s="60"/>
      <c r="N18" s="60"/>
      <c r="O18" s="60"/>
    </row>
    <row r="19" spans="1:15" x14ac:dyDescent="0.25">
      <c r="A19" s="63">
        <f>A14+1</f>
        <v>3</v>
      </c>
      <c r="B19" s="74">
        <v>40994</v>
      </c>
      <c r="C19" s="66">
        <v>5</v>
      </c>
      <c r="D19" s="16" t="s">
        <v>33</v>
      </c>
      <c r="E19" s="6" t="s">
        <v>22</v>
      </c>
      <c r="F19" s="7"/>
      <c r="G19" s="8"/>
      <c r="H19" s="6"/>
      <c r="I19" s="66"/>
      <c r="J19" s="66"/>
      <c r="K19" s="60">
        <v>41421</v>
      </c>
      <c r="L19" s="60">
        <v>90</v>
      </c>
      <c r="M19" s="60">
        <f>K19*L19</f>
        <v>3727890</v>
      </c>
      <c r="N19" s="60">
        <f>M19*35%</f>
        <v>1304761.5</v>
      </c>
      <c r="O19" s="60">
        <f>N19/M19*100</f>
        <v>35</v>
      </c>
    </row>
    <row r="20" spans="1:15" x14ac:dyDescent="0.25">
      <c r="A20" s="63"/>
      <c r="B20" s="74"/>
      <c r="C20" s="66"/>
      <c r="D20" s="16" t="s">
        <v>34</v>
      </c>
      <c r="E20" s="6" t="s">
        <v>20</v>
      </c>
      <c r="F20" s="7"/>
      <c r="G20" s="8"/>
      <c r="H20" s="6"/>
      <c r="I20" s="66"/>
      <c r="J20" s="66"/>
      <c r="K20" s="60"/>
      <c r="L20" s="60"/>
      <c r="M20" s="60"/>
      <c r="N20" s="60"/>
      <c r="O20" s="60"/>
    </row>
    <row r="21" spans="1:15" x14ac:dyDescent="0.25">
      <c r="A21" s="63"/>
      <c r="B21" s="74"/>
      <c r="C21" s="66"/>
      <c r="D21" s="16" t="s">
        <v>35</v>
      </c>
      <c r="E21" s="6" t="s">
        <v>24</v>
      </c>
      <c r="F21" s="7"/>
      <c r="G21" s="6"/>
      <c r="H21" s="6"/>
      <c r="I21" s="66"/>
      <c r="J21" s="66"/>
      <c r="K21" s="60"/>
      <c r="L21" s="60"/>
      <c r="M21" s="60"/>
      <c r="N21" s="60"/>
      <c r="O21" s="60"/>
    </row>
    <row r="22" spans="1:15" x14ac:dyDescent="0.25">
      <c r="A22" s="63"/>
      <c r="B22" s="74"/>
      <c r="C22" s="66"/>
      <c r="D22" s="16" t="s">
        <v>36</v>
      </c>
      <c r="E22" s="6" t="s">
        <v>27</v>
      </c>
      <c r="F22" s="7"/>
      <c r="G22" s="6"/>
      <c r="H22" s="6"/>
      <c r="I22" s="66"/>
      <c r="J22" s="66"/>
      <c r="K22" s="60"/>
      <c r="L22" s="60"/>
      <c r="M22" s="60"/>
      <c r="N22" s="60"/>
      <c r="O22" s="60"/>
    </row>
    <row r="23" spans="1:15" x14ac:dyDescent="0.25">
      <c r="A23" s="63"/>
      <c r="B23" s="74"/>
      <c r="C23" s="66"/>
      <c r="D23" s="16" t="s">
        <v>37</v>
      </c>
      <c r="E23" s="6" t="s">
        <v>24</v>
      </c>
      <c r="F23" s="7"/>
      <c r="G23" s="6"/>
      <c r="H23" s="6"/>
      <c r="I23" s="66"/>
      <c r="J23" s="66"/>
      <c r="K23" s="60"/>
      <c r="L23" s="60"/>
      <c r="M23" s="60"/>
      <c r="N23" s="60"/>
      <c r="O23" s="60"/>
    </row>
    <row r="24" spans="1:15" x14ac:dyDescent="0.25">
      <c r="A24" s="63">
        <f>A19+1</f>
        <v>4</v>
      </c>
      <c r="B24" s="74">
        <v>41617</v>
      </c>
      <c r="C24" s="66">
        <v>5</v>
      </c>
      <c r="D24" s="16" t="s">
        <v>38</v>
      </c>
      <c r="E24" s="6" t="s">
        <v>22</v>
      </c>
      <c r="F24" s="7"/>
      <c r="G24" s="8"/>
      <c r="H24" s="6"/>
      <c r="I24" s="66"/>
      <c r="J24" s="66"/>
      <c r="K24" s="60">
        <v>41421</v>
      </c>
      <c r="L24" s="60">
        <v>90</v>
      </c>
      <c r="M24" s="60">
        <f>K24*L24</f>
        <v>3727890</v>
      </c>
      <c r="N24" s="60">
        <f>M24*35%</f>
        <v>1304761.5</v>
      </c>
      <c r="O24" s="60">
        <f>N24/M24*100</f>
        <v>35</v>
      </c>
    </row>
    <row r="25" spans="1:15" x14ac:dyDescent="0.25">
      <c r="A25" s="63"/>
      <c r="B25" s="74"/>
      <c r="C25" s="66"/>
      <c r="D25" s="16" t="s">
        <v>39</v>
      </c>
      <c r="E25" s="6" t="s">
        <v>20</v>
      </c>
      <c r="F25" s="7"/>
      <c r="G25" s="8"/>
      <c r="H25" s="6"/>
      <c r="I25" s="66"/>
      <c r="J25" s="66"/>
      <c r="K25" s="60"/>
      <c r="L25" s="60"/>
      <c r="M25" s="60"/>
      <c r="N25" s="60"/>
      <c r="O25" s="60"/>
    </row>
    <row r="26" spans="1:15" x14ac:dyDescent="0.25">
      <c r="A26" s="63"/>
      <c r="B26" s="74"/>
      <c r="C26" s="66"/>
      <c r="D26" s="16" t="s">
        <v>40</v>
      </c>
      <c r="E26" s="6" t="s">
        <v>24</v>
      </c>
      <c r="F26" s="7"/>
      <c r="G26" s="6"/>
      <c r="H26" s="6"/>
      <c r="I26" s="66"/>
      <c r="J26" s="66"/>
      <c r="K26" s="60"/>
      <c r="L26" s="60"/>
      <c r="M26" s="60"/>
      <c r="N26" s="60"/>
      <c r="O26" s="60"/>
    </row>
    <row r="27" spans="1:15" x14ac:dyDescent="0.25">
      <c r="A27" s="63"/>
      <c r="B27" s="74"/>
      <c r="C27" s="66"/>
      <c r="D27" s="16" t="s">
        <v>41</v>
      </c>
      <c r="E27" s="6" t="s">
        <v>24</v>
      </c>
      <c r="F27" s="7"/>
      <c r="G27" s="6"/>
      <c r="H27" s="6"/>
      <c r="I27" s="66"/>
      <c r="J27" s="66"/>
      <c r="K27" s="60"/>
      <c r="L27" s="60"/>
      <c r="M27" s="60"/>
      <c r="N27" s="60"/>
      <c r="O27" s="60"/>
    </row>
    <row r="28" spans="1:15" x14ac:dyDescent="0.25">
      <c r="A28" s="63"/>
      <c r="B28" s="74"/>
      <c r="C28" s="66"/>
      <c r="D28" s="16" t="s">
        <v>42</v>
      </c>
      <c r="E28" s="6" t="s">
        <v>27</v>
      </c>
      <c r="F28" s="7"/>
      <c r="G28" s="6"/>
      <c r="H28" s="6"/>
      <c r="I28" s="66"/>
      <c r="J28" s="66"/>
      <c r="K28" s="60"/>
      <c r="L28" s="60"/>
      <c r="M28" s="60"/>
      <c r="N28" s="60"/>
      <c r="O28" s="60"/>
    </row>
    <row r="29" spans="1:15" x14ac:dyDescent="0.25">
      <c r="A29" s="63">
        <f>A24+1</f>
        <v>5</v>
      </c>
      <c r="B29" s="74">
        <v>41704</v>
      </c>
      <c r="C29" s="66">
        <v>5</v>
      </c>
      <c r="D29" s="16" t="s">
        <v>43</v>
      </c>
      <c r="E29" s="6" t="s">
        <v>20</v>
      </c>
      <c r="F29" s="7"/>
      <c r="G29" s="8"/>
      <c r="H29" s="6"/>
      <c r="I29" s="66"/>
      <c r="J29" s="66"/>
      <c r="K29" s="60">
        <v>41421</v>
      </c>
      <c r="L29" s="60">
        <v>90</v>
      </c>
      <c r="M29" s="60">
        <f>K29*L29</f>
        <v>3727890</v>
      </c>
      <c r="N29" s="60">
        <f>M29*35%</f>
        <v>1304761.5</v>
      </c>
      <c r="O29" s="60">
        <f>N29/M29*100</f>
        <v>35</v>
      </c>
    </row>
    <row r="30" spans="1:15" x14ac:dyDescent="0.25">
      <c r="A30" s="63"/>
      <c r="B30" s="74"/>
      <c r="C30" s="66"/>
      <c r="D30" s="16" t="s">
        <v>44</v>
      </c>
      <c r="E30" s="6" t="s">
        <v>22</v>
      </c>
      <c r="F30" s="7"/>
      <c r="G30" s="8"/>
      <c r="H30" s="6"/>
      <c r="I30" s="66"/>
      <c r="J30" s="66"/>
      <c r="K30" s="60"/>
      <c r="L30" s="60"/>
      <c r="M30" s="60"/>
      <c r="N30" s="60"/>
      <c r="O30" s="60"/>
    </row>
    <row r="31" spans="1:15" x14ac:dyDescent="0.25">
      <c r="A31" s="63"/>
      <c r="B31" s="74"/>
      <c r="C31" s="66"/>
      <c r="D31" s="16" t="s">
        <v>45</v>
      </c>
      <c r="E31" s="6" t="s">
        <v>27</v>
      </c>
      <c r="F31" s="7"/>
      <c r="G31" s="6"/>
      <c r="H31" s="6"/>
      <c r="I31" s="66"/>
      <c r="J31" s="66"/>
      <c r="K31" s="60"/>
      <c r="L31" s="60"/>
      <c r="M31" s="60"/>
      <c r="N31" s="60"/>
      <c r="O31" s="60"/>
    </row>
    <row r="32" spans="1:15" x14ac:dyDescent="0.25">
      <c r="A32" s="63"/>
      <c r="B32" s="74"/>
      <c r="C32" s="66"/>
      <c r="D32" s="16" t="s">
        <v>46</v>
      </c>
      <c r="E32" s="6" t="s">
        <v>24</v>
      </c>
      <c r="F32" s="7"/>
      <c r="G32" s="6"/>
      <c r="H32" s="6"/>
      <c r="I32" s="66"/>
      <c r="J32" s="66"/>
      <c r="K32" s="60"/>
      <c r="L32" s="60"/>
      <c r="M32" s="60"/>
      <c r="N32" s="60"/>
      <c r="O32" s="60"/>
    </row>
    <row r="33" spans="1:15" x14ac:dyDescent="0.25">
      <c r="A33" s="63"/>
      <c r="B33" s="74"/>
      <c r="C33" s="66"/>
      <c r="D33" s="16" t="s">
        <v>47</v>
      </c>
      <c r="E33" s="6" t="s">
        <v>24</v>
      </c>
      <c r="F33" s="7"/>
      <c r="G33" s="6"/>
      <c r="H33" s="6"/>
      <c r="I33" s="66"/>
      <c r="J33" s="66"/>
      <c r="K33" s="60"/>
      <c r="L33" s="60"/>
      <c r="M33" s="60"/>
      <c r="N33" s="60"/>
      <c r="O33" s="60"/>
    </row>
    <row r="34" spans="1:15" x14ac:dyDescent="0.25">
      <c r="A34" s="69">
        <f>A29+1</f>
        <v>6</v>
      </c>
      <c r="B34" s="64">
        <v>41729</v>
      </c>
      <c r="C34" s="67">
        <v>5</v>
      </c>
      <c r="D34" s="16" t="s">
        <v>48</v>
      </c>
      <c r="E34" s="6" t="s">
        <v>20</v>
      </c>
      <c r="F34" s="7"/>
      <c r="G34" s="8"/>
      <c r="H34" s="6"/>
      <c r="I34" s="67"/>
      <c r="J34" s="67"/>
      <c r="K34" s="60">
        <v>41421</v>
      </c>
      <c r="L34" s="60">
        <v>90</v>
      </c>
      <c r="M34" s="60">
        <f>K34*L34</f>
        <v>3727890</v>
      </c>
      <c r="N34" s="60">
        <f>M34*35%</f>
        <v>1304761.5</v>
      </c>
      <c r="O34" s="60">
        <f>N34/M34*100</f>
        <v>35</v>
      </c>
    </row>
    <row r="35" spans="1:15" x14ac:dyDescent="0.25">
      <c r="A35" s="70"/>
      <c r="B35" s="65"/>
      <c r="C35" s="68"/>
      <c r="D35" s="16" t="s">
        <v>49</v>
      </c>
      <c r="E35" s="6" t="s">
        <v>22</v>
      </c>
      <c r="F35" s="7"/>
      <c r="G35" s="8"/>
      <c r="H35" s="6"/>
      <c r="I35" s="68"/>
      <c r="J35" s="68"/>
      <c r="K35" s="60"/>
      <c r="L35" s="60"/>
      <c r="M35" s="60"/>
      <c r="N35" s="60"/>
      <c r="O35" s="60"/>
    </row>
    <row r="36" spans="1:15" x14ac:dyDescent="0.25">
      <c r="A36" s="70"/>
      <c r="B36" s="65"/>
      <c r="C36" s="68"/>
      <c r="D36" s="16" t="s">
        <v>50</v>
      </c>
      <c r="E36" s="6" t="s">
        <v>27</v>
      </c>
      <c r="F36" s="7"/>
      <c r="G36" s="6"/>
      <c r="H36" s="6"/>
      <c r="I36" s="68"/>
      <c r="J36" s="68"/>
      <c r="K36" s="60"/>
      <c r="L36" s="60"/>
      <c r="M36" s="60"/>
      <c r="N36" s="60"/>
      <c r="O36" s="60"/>
    </row>
    <row r="37" spans="1:15" x14ac:dyDescent="0.25">
      <c r="A37" s="70"/>
      <c r="B37" s="65"/>
      <c r="C37" s="68"/>
      <c r="D37" s="16" t="s">
        <v>51</v>
      </c>
      <c r="E37" s="6" t="s">
        <v>27</v>
      </c>
      <c r="F37" s="7"/>
      <c r="G37" s="6"/>
      <c r="H37" s="6"/>
      <c r="I37" s="68"/>
      <c r="J37" s="68"/>
      <c r="K37" s="60"/>
      <c r="L37" s="60"/>
      <c r="M37" s="60"/>
      <c r="N37" s="60"/>
      <c r="O37" s="60"/>
    </row>
    <row r="38" spans="1:15" x14ac:dyDescent="0.25">
      <c r="A38" s="71"/>
      <c r="B38" s="72"/>
      <c r="C38" s="73"/>
      <c r="D38" s="16" t="s">
        <v>52</v>
      </c>
      <c r="E38" s="6" t="s">
        <v>24</v>
      </c>
      <c r="F38" s="7"/>
      <c r="G38" s="6"/>
      <c r="H38" s="6"/>
      <c r="I38" s="73"/>
      <c r="J38" s="73"/>
      <c r="K38" s="60"/>
      <c r="L38" s="60"/>
      <c r="M38" s="60"/>
      <c r="N38" s="60"/>
      <c r="O38" s="60"/>
    </row>
    <row r="39" spans="1:15" x14ac:dyDescent="0.25">
      <c r="A39" s="69">
        <f>A34+1</f>
        <v>7</v>
      </c>
      <c r="B39" s="74">
        <v>41757</v>
      </c>
      <c r="C39" s="67">
        <v>5</v>
      </c>
      <c r="D39" s="16" t="s">
        <v>53</v>
      </c>
      <c r="E39" s="6" t="s">
        <v>20</v>
      </c>
      <c r="F39" s="7"/>
      <c r="G39" s="8"/>
      <c r="H39" s="6"/>
      <c r="I39" s="66"/>
      <c r="J39" s="66"/>
      <c r="K39" s="60">
        <v>41421</v>
      </c>
      <c r="L39" s="60">
        <v>90</v>
      </c>
      <c r="M39" s="60">
        <f>K39*L39</f>
        <v>3727890</v>
      </c>
      <c r="N39" s="60">
        <f>M39*35%</f>
        <v>1304761.5</v>
      </c>
      <c r="O39" s="60">
        <f>N39/M39*100</f>
        <v>35</v>
      </c>
    </row>
    <row r="40" spans="1:15" x14ac:dyDescent="0.25">
      <c r="A40" s="70"/>
      <c r="B40" s="74"/>
      <c r="C40" s="68"/>
      <c r="D40" s="16" t="s">
        <v>54</v>
      </c>
      <c r="E40" s="6" t="s">
        <v>22</v>
      </c>
      <c r="F40" s="7"/>
      <c r="G40" s="8"/>
      <c r="H40" s="6"/>
      <c r="I40" s="66"/>
      <c r="J40" s="66"/>
      <c r="K40" s="60"/>
      <c r="L40" s="60"/>
      <c r="M40" s="60"/>
      <c r="N40" s="60"/>
      <c r="O40" s="60"/>
    </row>
    <row r="41" spans="1:15" x14ac:dyDescent="0.25">
      <c r="A41" s="70"/>
      <c r="B41" s="74"/>
      <c r="C41" s="68"/>
      <c r="D41" s="16" t="s">
        <v>55</v>
      </c>
      <c r="E41" s="6" t="s">
        <v>24</v>
      </c>
      <c r="F41" s="7"/>
      <c r="G41" s="6"/>
      <c r="H41" s="6"/>
      <c r="I41" s="66"/>
      <c r="J41" s="66"/>
      <c r="K41" s="60"/>
      <c r="L41" s="60"/>
      <c r="M41" s="60"/>
      <c r="N41" s="60"/>
      <c r="O41" s="60"/>
    </row>
    <row r="42" spans="1:15" x14ac:dyDescent="0.25">
      <c r="A42" s="70"/>
      <c r="B42" s="74"/>
      <c r="C42" s="68"/>
      <c r="D42" s="16" t="s">
        <v>56</v>
      </c>
      <c r="E42" s="6" t="s">
        <v>24</v>
      </c>
      <c r="F42" s="7"/>
      <c r="G42" s="6"/>
      <c r="H42" s="6"/>
      <c r="I42" s="66"/>
      <c r="J42" s="66"/>
      <c r="K42" s="60"/>
      <c r="L42" s="60"/>
      <c r="M42" s="60"/>
      <c r="N42" s="60"/>
      <c r="O42" s="60"/>
    </row>
    <row r="43" spans="1:15" x14ac:dyDescent="0.25">
      <c r="A43" s="71"/>
      <c r="B43" s="74"/>
      <c r="C43" s="73"/>
      <c r="D43" s="16" t="s">
        <v>57</v>
      </c>
      <c r="E43" s="6" t="s">
        <v>27</v>
      </c>
      <c r="F43" s="7"/>
      <c r="G43" s="6"/>
      <c r="H43" s="6"/>
      <c r="I43" s="66"/>
      <c r="J43" s="66"/>
      <c r="K43" s="60"/>
      <c r="L43" s="60"/>
      <c r="M43" s="60"/>
      <c r="N43" s="60"/>
      <c r="O43" s="60"/>
    </row>
    <row r="44" spans="1:15" x14ac:dyDescent="0.25">
      <c r="A44" s="63">
        <f>A39+1</f>
        <v>8</v>
      </c>
      <c r="B44" s="74">
        <v>42268</v>
      </c>
      <c r="C44" s="66">
        <v>5</v>
      </c>
      <c r="D44" s="16" t="s">
        <v>58</v>
      </c>
      <c r="E44" s="6" t="s">
        <v>22</v>
      </c>
      <c r="F44" s="7"/>
      <c r="G44" s="8"/>
      <c r="H44" s="6"/>
      <c r="I44" s="66"/>
      <c r="J44" s="66"/>
      <c r="K44" s="60">
        <v>41421</v>
      </c>
      <c r="L44" s="60">
        <v>90</v>
      </c>
      <c r="M44" s="60">
        <f>K44*L44</f>
        <v>3727890</v>
      </c>
      <c r="N44" s="60">
        <f>M44*35%</f>
        <v>1304761.5</v>
      </c>
      <c r="O44" s="60">
        <f>N44/M44*100</f>
        <v>35</v>
      </c>
    </row>
    <row r="45" spans="1:15" x14ac:dyDescent="0.25">
      <c r="A45" s="63"/>
      <c r="B45" s="74"/>
      <c r="C45" s="66"/>
      <c r="D45" s="16" t="s">
        <v>59</v>
      </c>
      <c r="E45" s="6" t="s">
        <v>20</v>
      </c>
      <c r="F45" s="7"/>
      <c r="G45" s="8"/>
      <c r="H45" s="6"/>
      <c r="I45" s="66"/>
      <c r="J45" s="66"/>
      <c r="K45" s="60"/>
      <c r="L45" s="60"/>
      <c r="M45" s="60"/>
      <c r="N45" s="60"/>
      <c r="O45" s="60"/>
    </row>
    <row r="46" spans="1:15" x14ac:dyDescent="0.25">
      <c r="A46" s="63"/>
      <c r="B46" s="74"/>
      <c r="C46" s="66"/>
      <c r="D46" s="16" t="s">
        <v>60</v>
      </c>
      <c r="E46" s="6" t="s">
        <v>27</v>
      </c>
      <c r="F46" s="7"/>
      <c r="G46" s="6"/>
      <c r="H46" s="6"/>
      <c r="I46" s="66"/>
      <c r="J46" s="66"/>
      <c r="K46" s="60"/>
      <c r="L46" s="60"/>
      <c r="M46" s="60"/>
      <c r="N46" s="60"/>
      <c r="O46" s="60"/>
    </row>
    <row r="47" spans="1:15" x14ac:dyDescent="0.25">
      <c r="A47" s="63"/>
      <c r="B47" s="74"/>
      <c r="C47" s="66"/>
      <c r="D47" s="16" t="s">
        <v>61</v>
      </c>
      <c r="E47" s="6" t="s">
        <v>27</v>
      </c>
      <c r="F47" s="7"/>
      <c r="G47" s="6"/>
      <c r="H47" s="6"/>
      <c r="I47" s="66"/>
      <c r="J47" s="66"/>
      <c r="K47" s="60"/>
      <c r="L47" s="60"/>
      <c r="M47" s="60"/>
      <c r="N47" s="60"/>
      <c r="O47" s="60"/>
    </row>
    <row r="48" spans="1:15" x14ac:dyDescent="0.25">
      <c r="A48" s="63"/>
      <c r="B48" s="74"/>
      <c r="C48" s="66"/>
      <c r="D48" s="16" t="s">
        <v>62</v>
      </c>
      <c r="E48" s="6" t="s">
        <v>24</v>
      </c>
      <c r="F48" s="7"/>
      <c r="G48" s="6"/>
      <c r="H48" s="6"/>
      <c r="I48" s="66"/>
      <c r="J48" s="66"/>
      <c r="K48" s="60"/>
      <c r="L48" s="60"/>
      <c r="M48" s="60"/>
      <c r="N48" s="60"/>
      <c r="O48" s="60"/>
    </row>
    <row r="49" spans="1:15" x14ac:dyDescent="0.25">
      <c r="A49" s="63">
        <f>A44+1</f>
        <v>9</v>
      </c>
      <c r="B49" s="74">
        <v>42338</v>
      </c>
      <c r="C49" s="66">
        <v>5</v>
      </c>
      <c r="D49" s="16" t="s">
        <v>63</v>
      </c>
      <c r="E49" s="6" t="s">
        <v>20</v>
      </c>
      <c r="F49" s="7"/>
      <c r="G49" s="8"/>
      <c r="H49" s="6"/>
      <c r="I49" s="66"/>
      <c r="J49" s="66"/>
      <c r="K49" s="60">
        <v>41421</v>
      </c>
      <c r="L49" s="60">
        <v>90</v>
      </c>
      <c r="M49" s="60">
        <f>K49*L49</f>
        <v>3727890</v>
      </c>
      <c r="N49" s="60">
        <f>M49*35%</f>
        <v>1304761.5</v>
      </c>
      <c r="O49" s="60">
        <f>N49/M49*100</f>
        <v>35</v>
      </c>
    </row>
    <row r="50" spans="1:15" x14ac:dyDescent="0.25">
      <c r="A50" s="63"/>
      <c r="B50" s="74"/>
      <c r="C50" s="66"/>
      <c r="D50" s="16" t="s">
        <v>64</v>
      </c>
      <c r="E50" s="6" t="s">
        <v>22</v>
      </c>
      <c r="F50" s="7"/>
      <c r="G50" s="8"/>
      <c r="H50" s="6"/>
      <c r="I50" s="66"/>
      <c r="J50" s="66"/>
      <c r="K50" s="60"/>
      <c r="L50" s="60"/>
      <c r="M50" s="60"/>
      <c r="N50" s="60"/>
      <c r="O50" s="60"/>
    </row>
    <row r="51" spans="1:15" x14ac:dyDescent="0.25">
      <c r="A51" s="63"/>
      <c r="B51" s="74"/>
      <c r="C51" s="66"/>
      <c r="D51" s="16" t="s">
        <v>65</v>
      </c>
      <c r="E51" s="6" t="s">
        <v>24</v>
      </c>
      <c r="F51" s="7"/>
      <c r="G51" s="6"/>
      <c r="H51" s="6"/>
      <c r="I51" s="66"/>
      <c r="J51" s="66"/>
      <c r="K51" s="60"/>
      <c r="L51" s="60"/>
      <c r="M51" s="60"/>
      <c r="N51" s="60"/>
      <c r="O51" s="60"/>
    </row>
    <row r="52" spans="1:15" x14ac:dyDescent="0.25">
      <c r="A52" s="63"/>
      <c r="B52" s="74"/>
      <c r="C52" s="66"/>
      <c r="D52" s="16" t="s">
        <v>66</v>
      </c>
      <c r="E52" s="6" t="s">
        <v>24</v>
      </c>
      <c r="F52" s="7"/>
      <c r="G52" s="6"/>
      <c r="H52" s="6"/>
      <c r="I52" s="66"/>
      <c r="J52" s="66"/>
      <c r="K52" s="60"/>
      <c r="L52" s="60"/>
      <c r="M52" s="60"/>
      <c r="N52" s="60"/>
      <c r="O52" s="60"/>
    </row>
    <row r="53" spans="1:15" x14ac:dyDescent="0.25">
      <c r="A53" s="63"/>
      <c r="B53" s="74"/>
      <c r="C53" s="66"/>
      <c r="D53" s="16" t="s">
        <v>67</v>
      </c>
      <c r="E53" s="6" t="s">
        <v>24</v>
      </c>
      <c r="F53" s="7"/>
      <c r="G53" s="6"/>
      <c r="H53" s="6"/>
      <c r="I53" s="66"/>
      <c r="J53" s="66"/>
      <c r="K53" s="60"/>
      <c r="L53" s="60"/>
      <c r="M53" s="60"/>
      <c r="N53" s="60"/>
      <c r="O53" s="60"/>
    </row>
    <row r="54" spans="1:15" x14ac:dyDescent="0.25">
      <c r="A54" s="69">
        <f>A49+1</f>
        <v>10</v>
      </c>
      <c r="B54" s="64">
        <v>42362</v>
      </c>
      <c r="C54" s="67">
        <v>5</v>
      </c>
      <c r="D54" s="16" t="s">
        <v>68</v>
      </c>
      <c r="E54" s="6" t="s">
        <v>22</v>
      </c>
      <c r="F54" s="7"/>
      <c r="G54" s="8"/>
      <c r="H54" s="6"/>
      <c r="I54" s="67"/>
      <c r="J54" s="67"/>
      <c r="K54" s="60">
        <v>41421</v>
      </c>
      <c r="L54" s="60">
        <v>90</v>
      </c>
      <c r="M54" s="60">
        <f>K54*L54</f>
        <v>3727890</v>
      </c>
      <c r="N54" s="60">
        <f>M54*35%</f>
        <v>1304761.5</v>
      </c>
      <c r="O54" s="60">
        <f>N54/M54*100</f>
        <v>35</v>
      </c>
    </row>
    <row r="55" spans="1:15" x14ac:dyDescent="0.25">
      <c r="A55" s="70"/>
      <c r="B55" s="65"/>
      <c r="C55" s="68"/>
      <c r="D55" s="16" t="s">
        <v>69</v>
      </c>
      <c r="E55" s="6" t="s">
        <v>20</v>
      </c>
      <c r="F55" s="7"/>
      <c r="G55" s="8"/>
      <c r="H55" s="6"/>
      <c r="I55" s="68"/>
      <c r="J55" s="68"/>
      <c r="K55" s="60"/>
      <c r="L55" s="60"/>
      <c r="M55" s="60"/>
      <c r="N55" s="60"/>
      <c r="O55" s="60"/>
    </row>
    <row r="56" spans="1:15" x14ac:dyDescent="0.25">
      <c r="A56" s="70"/>
      <c r="B56" s="65"/>
      <c r="C56" s="68"/>
      <c r="D56" s="16" t="s">
        <v>70</v>
      </c>
      <c r="E56" s="6" t="s">
        <v>27</v>
      </c>
      <c r="F56" s="7"/>
      <c r="G56" s="6"/>
      <c r="H56" s="6"/>
      <c r="I56" s="68"/>
      <c r="J56" s="68"/>
      <c r="K56" s="60"/>
      <c r="L56" s="60"/>
      <c r="M56" s="60"/>
      <c r="N56" s="60"/>
      <c r="O56" s="60"/>
    </row>
    <row r="57" spans="1:15" x14ac:dyDescent="0.25">
      <c r="A57" s="70"/>
      <c r="B57" s="65"/>
      <c r="C57" s="68"/>
      <c r="D57" s="16" t="s">
        <v>71</v>
      </c>
      <c r="E57" s="6" t="s">
        <v>27</v>
      </c>
      <c r="F57" s="7"/>
      <c r="G57" s="6"/>
      <c r="H57" s="6"/>
      <c r="I57" s="68"/>
      <c r="J57" s="68"/>
      <c r="K57" s="60"/>
      <c r="L57" s="60"/>
      <c r="M57" s="60"/>
      <c r="N57" s="60"/>
      <c r="O57" s="60"/>
    </row>
    <row r="58" spans="1:15" x14ac:dyDescent="0.25">
      <c r="A58" s="71"/>
      <c r="B58" s="72"/>
      <c r="C58" s="73"/>
      <c r="D58" s="16" t="s">
        <v>72</v>
      </c>
      <c r="E58" s="6" t="s">
        <v>24</v>
      </c>
      <c r="F58" s="7"/>
      <c r="G58" s="6"/>
      <c r="H58" s="6"/>
      <c r="I58" s="73"/>
      <c r="J58" s="73"/>
      <c r="K58" s="60"/>
      <c r="L58" s="60"/>
      <c r="M58" s="60"/>
      <c r="N58" s="60"/>
      <c r="O58" s="60"/>
    </row>
    <row r="59" spans="1:15" x14ac:dyDescent="0.25">
      <c r="A59" s="69">
        <f>A54+1</f>
        <v>11</v>
      </c>
      <c r="B59" s="64">
        <v>42460</v>
      </c>
      <c r="C59" s="67">
        <v>4</v>
      </c>
      <c r="D59" s="16" t="s">
        <v>73</v>
      </c>
      <c r="E59" s="6" t="s">
        <v>74</v>
      </c>
      <c r="F59" s="7"/>
      <c r="G59" s="8"/>
      <c r="H59" s="6"/>
      <c r="I59" s="67"/>
      <c r="J59" s="67"/>
      <c r="K59" s="60">
        <v>41421</v>
      </c>
      <c r="L59" s="60">
        <v>72</v>
      </c>
      <c r="M59" s="60">
        <f>K59*L59</f>
        <v>2982312</v>
      </c>
      <c r="N59" s="60">
        <f>M59*35%</f>
        <v>1043809.2</v>
      </c>
      <c r="O59" s="60">
        <f>N59/M59*100</f>
        <v>35</v>
      </c>
    </row>
    <row r="60" spans="1:15" x14ac:dyDescent="0.25">
      <c r="A60" s="70"/>
      <c r="B60" s="65"/>
      <c r="C60" s="68"/>
      <c r="D60" s="16" t="s">
        <v>75</v>
      </c>
      <c r="E60" s="6" t="s">
        <v>24</v>
      </c>
      <c r="F60" s="7"/>
      <c r="G60" s="6"/>
      <c r="H60" s="6"/>
      <c r="I60" s="68"/>
      <c r="J60" s="68"/>
      <c r="K60" s="60"/>
      <c r="L60" s="60"/>
      <c r="M60" s="60"/>
      <c r="N60" s="60"/>
      <c r="O60" s="60"/>
    </row>
    <row r="61" spans="1:15" x14ac:dyDescent="0.25">
      <c r="A61" s="70"/>
      <c r="B61" s="65"/>
      <c r="C61" s="68"/>
      <c r="D61" s="16" t="s">
        <v>76</v>
      </c>
      <c r="E61" s="6" t="s">
        <v>27</v>
      </c>
      <c r="F61" s="7"/>
      <c r="G61" s="6"/>
      <c r="H61" s="6"/>
      <c r="I61" s="68"/>
      <c r="J61" s="68"/>
      <c r="K61" s="60"/>
      <c r="L61" s="60"/>
      <c r="M61" s="60"/>
      <c r="N61" s="60"/>
      <c r="O61" s="60"/>
    </row>
    <row r="62" spans="1:15" x14ac:dyDescent="0.25">
      <c r="A62" s="71"/>
      <c r="B62" s="72"/>
      <c r="C62" s="73"/>
      <c r="D62" s="16" t="s">
        <v>77</v>
      </c>
      <c r="E62" s="6" t="s">
        <v>24</v>
      </c>
      <c r="F62" s="7"/>
      <c r="G62" s="6"/>
      <c r="H62" s="6"/>
      <c r="I62" s="73"/>
      <c r="J62" s="73"/>
      <c r="K62" s="60"/>
      <c r="L62" s="60"/>
      <c r="M62" s="60"/>
      <c r="N62" s="60"/>
      <c r="O62" s="60"/>
    </row>
    <row r="63" spans="1:15" x14ac:dyDescent="0.25">
      <c r="A63" s="63">
        <f>A59+1</f>
        <v>12</v>
      </c>
      <c r="B63" s="64">
        <v>42548</v>
      </c>
      <c r="C63" s="66">
        <v>5</v>
      </c>
      <c r="D63" s="16" t="s">
        <v>78</v>
      </c>
      <c r="E63" s="6" t="s">
        <v>20</v>
      </c>
      <c r="F63" s="7"/>
      <c r="G63" s="8"/>
      <c r="H63" s="6"/>
      <c r="I63" s="67"/>
      <c r="J63" s="67"/>
      <c r="K63" s="60">
        <v>41421</v>
      </c>
      <c r="L63" s="60">
        <v>90</v>
      </c>
      <c r="M63" s="60">
        <f>K63*L63</f>
        <v>3727890</v>
      </c>
      <c r="N63" s="60">
        <f>M63*35%</f>
        <v>1304761.5</v>
      </c>
      <c r="O63" s="60">
        <f>N63/M63*100</f>
        <v>35</v>
      </c>
    </row>
    <row r="64" spans="1:15" x14ac:dyDescent="0.25">
      <c r="A64" s="63"/>
      <c r="B64" s="65"/>
      <c r="C64" s="66"/>
      <c r="D64" s="16" t="s">
        <v>79</v>
      </c>
      <c r="E64" s="6" t="s">
        <v>22</v>
      </c>
      <c r="F64" s="7"/>
      <c r="G64" s="8"/>
      <c r="H64" s="6"/>
      <c r="I64" s="68"/>
      <c r="J64" s="68"/>
      <c r="K64" s="60"/>
      <c r="L64" s="60"/>
      <c r="M64" s="60"/>
      <c r="N64" s="60"/>
      <c r="O64" s="60"/>
    </row>
    <row r="65" spans="1:15" x14ac:dyDescent="0.25">
      <c r="A65" s="63"/>
      <c r="B65" s="65"/>
      <c r="C65" s="66"/>
      <c r="D65" s="16" t="s">
        <v>80</v>
      </c>
      <c r="E65" s="6" t="s">
        <v>24</v>
      </c>
      <c r="F65" s="7"/>
      <c r="G65" s="6"/>
      <c r="H65" s="6"/>
      <c r="I65" s="68"/>
      <c r="J65" s="68"/>
      <c r="K65" s="60"/>
      <c r="L65" s="60"/>
      <c r="M65" s="60"/>
      <c r="N65" s="60"/>
      <c r="O65" s="60"/>
    </row>
    <row r="66" spans="1:15" x14ac:dyDescent="0.25">
      <c r="A66" s="63"/>
      <c r="B66" s="65"/>
      <c r="C66" s="66"/>
      <c r="D66" s="16" t="s">
        <v>81</v>
      </c>
      <c r="E66" s="6" t="s">
        <v>27</v>
      </c>
      <c r="F66" s="7"/>
      <c r="G66" s="6"/>
      <c r="H66" s="6"/>
      <c r="I66" s="68"/>
      <c r="J66" s="68"/>
      <c r="K66" s="60"/>
      <c r="L66" s="60"/>
      <c r="M66" s="60"/>
      <c r="N66" s="60"/>
      <c r="O66" s="60"/>
    </row>
    <row r="67" spans="1:15" x14ac:dyDescent="0.25">
      <c r="A67" s="63"/>
      <c r="B67" s="65"/>
      <c r="C67" s="66"/>
      <c r="D67" s="16" t="s">
        <v>82</v>
      </c>
      <c r="E67" s="6" t="s">
        <v>27</v>
      </c>
      <c r="F67" s="7"/>
      <c r="G67" s="6"/>
      <c r="H67" s="6"/>
      <c r="I67" s="68"/>
      <c r="J67" s="68"/>
      <c r="K67" s="60"/>
      <c r="L67" s="60"/>
      <c r="M67" s="60"/>
      <c r="N67" s="60"/>
      <c r="O67" s="60"/>
    </row>
    <row r="68" spans="1:15" x14ac:dyDescent="0.25">
      <c r="A68" s="39" t="s">
        <v>96</v>
      </c>
      <c r="B68" s="61">
        <v>40595</v>
      </c>
      <c r="C68" s="39">
        <v>4</v>
      </c>
      <c r="D68" s="21" t="s">
        <v>83</v>
      </c>
      <c r="E68" s="9" t="s">
        <v>22</v>
      </c>
      <c r="F68" s="10"/>
      <c r="G68" s="11"/>
      <c r="H68" s="9"/>
      <c r="I68" s="62"/>
      <c r="J68" s="62"/>
      <c r="K68" s="38">
        <v>41421</v>
      </c>
      <c r="L68" s="38">
        <v>72</v>
      </c>
      <c r="M68" s="38">
        <f>K68*L68</f>
        <v>2982312</v>
      </c>
      <c r="N68" s="38">
        <f>M68*35%</f>
        <v>1043809.2</v>
      </c>
      <c r="O68" s="38">
        <f>N68/M68*100</f>
        <v>35</v>
      </c>
    </row>
    <row r="69" spans="1:15" x14ac:dyDescent="0.25">
      <c r="A69" s="39"/>
      <c r="B69" s="40"/>
      <c r="C69" s="39"/>
      <c r="D69" s="22" t="s">
        <v>84</v>
      </c>
      <c r="E69" s="12" t="s">
        <v>20</v>
      </c>
      <c r="F69" s="13"/>
      <c r="G69" s="14"/>
      <c r="H69" s="12"/>
      <c r="I69" s="41"/>
      <c r="J69" s="41"/>
      <c r="K69" s="38"/>
      <c r="L69" s="38"/>
      <c r="M69" s="38"/>
      <c r="N69" s="38"/>
      <c r="O69" s="38"/>
    </row>
    <row r="70" spans="1:15" x14ac:dyDescent="0.25">
      <c r="A70" s="39"/>
      <c r="B70" s="40"/>
      <c r="C70" s="39"/>
      <c r="D70" s="22" t="s">
        <v>85</v>
      </c>
      <c r="E70" s="12" t="s">
        <v>27</v>
      </c>
      <c r="F70" s="13"/>
      <c r="G70" s="12"/>
      <c r="H70" s="12"/>
      <c r="I70" s="41"/>
      <c r="J70" s="41"/>
      <c r="K70" s="38"/>
      <c r="L70" s="38"/>
      <c r="M70" s="38"/>
      <c r="N70" s="38"/>
      <c r="O70" s="38"/>
    </row>
    <row r="71" spans="1:15" x14ac:dyDescent="0.25">
      <c r="A71" s="39"/>
      <c r="B71" s="40"/>
      <c r="C71" s="39"/>
      <c r="D71" s="22" t="s">
        <v>86</v>
      </c>
      <c r="E71" s="12" t="s">
        <v>27</v>
      </c>
      <c r="F71" s="13"/>
      <c r="G71" s="12"/>
      <c r="H71" s="12"/>
      <c r="I71" s="41"/>
      <c r="J71" s="41"/>
      <c r="K71" s="38"/>
      <c r="L71" s="38"/>
      <c r="M71" s="38"/>
      <c r="N71" s="38"/>
      <c r="O71" s="38"/>
    </row>
    <row r="72" spans="1:15" x14ac:dyDescent="0.25">
      <c r="A72" s="84">
        <v>123</v>
      </c>
      <c r="B72" s="88">
        <v>40630</v>
      </c>
      <c r="C72" s="84">
        <v>3</v>
      </c>
      <c r="D72" s="23" t="s">
        <v>99</v>
      </c>
      <c r="E72" s="18" t="s">
        <v>74</v>
      </c>
      <c r="F72" s="19"/>
      <c r="G72" s="20"/>
      <c r="H72" s="18"/>
      <c r="I72" s="29" t="s">
        <v>113</v>
      </c>
      <c r="J72" s="30"/>
      <c r="K72" s="30"/>
      <c r="L72" s="30"/>
      <c r="M72" s="30"/>
      <c r="N72" s="30"/>
      <c r="O72" s="31"/>
    </row>
    <row r="73" spans="1:15" x14ac:dyDescent="0.25">
      <c r="A73" s="84"/>
      <c r="B73" s="88"/>
      <c r="C73" s="84"/>
      <c r="D73" s="23" t="s">
        <v>100</v>
      </c>
      <c r="E73" s="18" t="s">
        <v>24</v>
      </c>
      <c r="F73" s="19"/>
      <c r="G73" s="18"/>
      <c r="H73" s="18"/>
      <c r="I73" s="32"/>
      <c r="J73" s="33"/>
      <c r="K73" s="33"/>
      <c r="L73" s="33"/>
      <c r="M73" s="33"/>
      <c r="N73" s="33"/>
      <c r="O73" s="34"/>
    </row>
    <row r="74" spans="1:15" x14ac:dyDescent="0.25">
      <c r="A74" s="84"/>
      <c r="B74" s="88"/>
      <c r="C74" s="84"/>
      <c r="D74" s="23" t="s">
        <v>101</v>
      </c>
      <c r="E74" s="18" t="s">
        <v>24</v>
      </c>
      <c r="F74" s="19"/>
      <c r="G74" s="18"/>
      <c r="H74" s="18"/>
      <c r="I74" s="35"/>
      <c r="J74" s="36"/>
      <c r="K74" s="36"/>
      <c r="L74" s="36"/>
      <c r="M74" s="36"/>
      <c r="N74" s="36"/>
      <c r="O74" s="37"/>
    </row>
    <row r="75" spans="1:15" x14ac:dyDescent="0.25">
      <c r="A75" s="85">
        <v>124</v>
      </c>
      <c r="B75" s="28">
        <v>40639</v>
      </c>
      <c r="C75" s="27">
        <v>3</v>
      </c>
      <c r="D75" s="23" t="s">
        <v>102</v>
      </c>
      <c r="E75" s="18" t="s">
        <v>20</v>
      </c>
      <c r="F75" s="19"/>
      <c r="G75" s="18"/>
      <c r="H75" s="18"/>
      <c r="I75" s="29" t="s">
        <v>113</v>
      </c>
      <c r="J75" s="30"/>
      <c r="K75" s="30"/>
      <c r="L75" s="30"/>
      <c r="M75" s="30"/>
      <c r="N75" s="30"/>
      <c r="O75" s="31"/>
    </row>
    <row r="76" spans="1:15" x14ac:dyDescent="0.25">
      <c r="A76" s="86"/>
      <c r="B76" s="28"/>
      <c r="C76" s="27"/>
      <c r="D76" s="23" t="s">
        <v>103</v>
      </c>
      <c r="E76" s="18" t="s">
        <v>22</v>
      </c>
      <c r="F76" s="19"/>
      <c r="G76" s="18"/>
      <c r="H76" s="18"/>
      <c r="I76" s="32"/>
      <c r="J76" s="33"/>
      <c r="K76" s="33"/>
      <c r="L76" s="33"/>
      <c r="M76" s="33"/>
      <c r="N76" s="33"/>
      <c r="O76" s="34"/>
    </row>
    <row r="77" spans="1:15" x14ac:dyDescent="0.25">
      <c r="A77" s="87"/>
      <c r="B77" s="28"/>
      <c r="C77" s="27"/>
      <c r="D77" s="23" t="s">
        <v>104</v>
      </c>
      <c r="E77" s="18" t="s">
        <v>24</v>
      </c>
      <c r="F77" s="19"/>
      <c r="G77" s="18"/>
      <c r="H77" s="18"/>
      <c r="I77" s="35"/>
      <c r="J77" s="36"/>
      <c r="K77" s="36"/>
      <c r="L77" s="36"/>
      <c r="M77" s="36"/>
      <c r="N77" s="36"/>
      <c r="O77" s="37"/>
    </row>
    <row r="78" spans="1:15" x14ac:dyDescent="0.25">
      <c r="A78" s="39" t="s">
        <v>97</v>
      </c>
      <c r="B78" s="40">
        <v>40645</v>
      </c>
      <c r="C78" s="39">
        <v>3</v>
      </c>
      <c r="D78" s="22" t="s">
        <v>87</v>
      </c>
      <c r="E78" s="15" t="s">
        <v>88</v>
      </c>
      <c r="F78" s="13"/>
      <c r="G78" s="14"/>
      <c r="H78" s="15"/>
      <c r="I78" s="41"/>
      <c r="J78" s="41"/>
      <c r="K78" s="38">
        <v>41421</v>
      </c>
      <c r="L78" s="38">
        <v>54</v>
      </c>
      <c r="M78" s="38">
        <f>K78*L78</f>
        <v>2236734</v>
      </c>
      <c r="N78" s="38">
        <f>M78*35%</f>
        <v>782856.89999999991</v>
      </c>
      <c r="O78" s="38">
        <f>N78/M78*100</f>
        <v>35</v>
      </c>
    </row>
    <row r="79" spans="1:15" x14ac:dyDescent="0.25">
      <c r="A79" s="39"/>
      <c r="B79" s="40"/>
      <c r="C79" s="39"/>
      <c r="D79" s="22" t="s">
        <v>89</v>
      </c>
      <c r="E79" s="15" t="s">
        <v>27</v>
      </c>
      <c r="F79" s="13"/>
      <c r="G79" s="15"/>
      <c r="H79" s="15"/>
      <c r="I79" s="41"/>
      <c r="J79" s="41"/>
      <c r="K79" s="38"/>
      <c r="L79" s="38"/>
      <c r="M79" s="38"/>
      <c r="N79" s="38"/>
      <c r="O79" s="38"/>
    </row>
    <row r="80" spans="1:15" x14ac:dyDescent="0.25">
      <c r="A80" s="39"/>
      <c r="B80" s="40"/>
      <c r="C80" s="39"/>
      <c r="D80" s="22" t="s">
        <v>90</v>
      </c>
      <c r="E80" s="15" t="s">
        <v>24</v>
      </c>
      <c r="F80" s="13"/>
      <c r="G80" s="15"/>
      <c r="H80" s="15"/>
      <c r="I80" s="41"/>
      <c r="J80" s="41"/>
      <c r="K80" s="38"/>
      <c r="L80" s="38"/>
      <c r="M80" s="38"/>
      <c r="N80" s="38"/>
      <c r="O80" s="38"/>
    </row>
    <row r="81" spans="1:15" x14ac:dyDescent="0.25">
      <c r="A81" s="39" t="s">
        <v>98</v>
      </c>
      <c r="B81" s="40">
        <v>40658</v>
      </c>
      <c r="C81" s="39">
        <v>3</v>
      </c>
      <c r="D81" s="22" t="s">
        <v>91</v>
      </c>
      <c r="E81" s="15" t="s">
        <v>74</v>
      </c>
      <c r="F81" s="13"/>
      <c r="G81" s="14"/>
      <c r="H81" s="15"/>
      <c r="I81" s="41"/>
      <c r="J81" s="41"/>
      <c r="K81" s="38">
        <v>41421</v>
      </c>
      <c r="L81" s="38">
        <v>54</v>
      </c>
      <c r="M81" s="38">
        <f>K81*L81</f>
        <v>2236734</v>
      </c>
      <c r="N81" s="38">
        <f>M81*35%</f>
        <v>782856.89999999991</v>
      </c>
      <c r="O81" s="38">
        <f>N81/M81*100</f>
        <v>35</v>
      </c>
    </row>
    <row r="82" spans="1:15" x14ac:dyDescent="0.25">
      <c r="A82" s="39"/>
      <c r="B82" s="40"/>
      <c r="C82" s="39"/>
      <c r="D82" s="22" t="s">
        <v>92</v>
      </c>
      <c r="E82" s="15" t="s">
        <v>24</v>
      </c>
      <c r="F82" s="13"/>
      <c r="G82" s="15"/>
      <c r="H82" s="15"/>
      <c r="I82" s="41"/>
      <c r="J82" s="41"/>
      <c r="K82" s="38"/>
      <c r="L82" s="38"/>
      <c r="M82" s="38"/>
      <c r="N82" s="38"/>
      <c r="O82" s="38"/>
    </row>
    <row r="83" spans="1:15" x14ac:dyDescent="0.25">
      <c r="A83" s="39"/>
      <c r="B83" s="40"/>
      <c r="C83" s="39"/>
      <c r="D83" s="22" t="s">
        <v>93</v>
      </c>
      <c r="E83" s="15" t="s">
        <v>27</v>
      </c>
      <c r="F83" s="13"/>
      <c r="G83" s="15"/>
      <c r="H83" s="15"/>
      <c r="I83" s="41"/>
      <c r="J83" s="41"/>
      <c r="K83" s="38"/>
      <c r="L83" s="38"/>
      <c r="M83" s="38"/>
      <c r="N83" s="38"/>
      <c r="O83" s="38"/>
    </row>
    <row r="84" spans="1:15" x14ac:dyDescent="0.25">
      <c r="A84" s="42">
        <v>127</v>
      </c>
      <c r="B84" s="45">
        <v>40658</v>
      </c>
      <c r="C84" s="48">
        <v>4</v>
      </c>
      <c r="D84" s="26" t="s">
        <v>115</v>
      </c>
      <c r="E84" s="18" t="s">
        <v>22</v>
      </c>
      <c r="F84" s="25"/>
      <c r="G84" s="17"/>
      <c r="H84" s="17"/>
      <c r="I84" s="51" t="s">
        <v>113</v>
      </c>
      <c r="J84" s="52"/>
      <c r="K84" s="52"/>
      <c r="L84" s="52"/>
      <c r="M84" s="52"/>
      <c r="N84" s="52"/>
      <c r="O84" s="53"/>
    </row>
    <row r="85" spans="1:15" x14ac:dyDescent="0.25">
      <c r="A85" s="43"/>
      <c r="B85" s="46"/>
      <c r="C85" s="49"/>
      <c r="D85" s="26" t="s">
        <v>116</v>
      </c>
      <c r="E85" s="18" t="s">
        <v>20</v>
      </c>
      <c r="F85" s="25"/>
      <c r="G85" s="17"/>
      <c r="H85" s="17"/>
      <c r="I85" s="54"/>
      <c r="J85" s="55"/>
      <c r="K85" s="55"/>
      <c r="L85" s="55"/>
      <c r="M85" s="55"/>
      <c r="N85" s="55"/>
      <c r="O85" s="56"/>
    </row>
    <row r="86" spans="1:15" x14ac:dyDescent="0.25">
      <c r="A86" s="43"/>
      <c r="B86" s="46"/>
      <c r="C86" s="49"/>
      <c r="D86" s="26" t="s">
        <v>117</v>
      </c>
      <c r="E86" s="18" t="s">
        <v>27</v>
      </c>
      <c r="F86" s="25"/>
      <c r="G86" s="17"/>
      <c r="H86" s="17"/>
      <c r="I86" s="54"/>
      <c r="J86" s="55"/>
      <c r="K86" s="55"/>
      <c r="L86" s="55"/>
      <c r="M86" s="55"/>
      <c r="N86" s="55"/>
      <c r="O86" s="56"/>
    </row>
    <row r="87" spans="1:15" x14ac:dyDescent="0.25">
      <c r="A87" s="44"/>
      <c r="B87" s="47"/>
      <c r="C87" s="50"/>
      <c r="D87" s="26" t="s">
        <v>118</v>
      </c>
      <c r="E87" s="18" t="s">
        <v>24</v>
      </c>
      <c r="F87" s="25"/>
      <c r="G87" s="17"/>
      <c r="H87" s="17"/>
      <c r="I87" s="57"/>
      <c r="J87" s="58"/>
      <c r="K87" s="58"/>
      <c r="L87" s="58"/>
      <c r="M87" s="58"/>
      <c r="N87" s="58"/>
      <c r="O87" s="59"/>
    </row>
    <row r="88" spans="1:15" x14ac:dyDescent="0.25">
      <c r="A88" s="39" t="s">
        <v>114</v>
      </c>
      <c r="B88" s="40">
        <v>40679</v>
      </c>
      <c r="C88" s="39">
        <v>2</v>
      </c>
      <c r="D88" s="22" t="s">
        <v>94</v>
      </c>
      <c r="E88" s="15" t="s">
        <v>74</v>
      </c>
      <c r="F88" s="13"/>
      <c r="G88" s="14"/>
      <c r="H88" s="15"/>
      <c r="I88" s="41"/>
      <c r="J88" s="41"/>
      <c r="K88" s="38">
        <v>41421</v>
      </c>
      <c r="L88" s="38">
        <v>42</v>
      </c>
      <c r="M88" s="38">
        <f>K88*L88</f>
        <v>1739682</v>
      </c>
      <c r="N88" s="38">
        <f>M88*35%</f>
        <v>608888.69999999995</v>
      </c>
      <c r="O88" s="38">
        <f>N88/M88*100</f>
        <v>35</v>
      </c>
    </row>
    <row r="89" spans="1:15" x14ac:dyDescent="0.25">
      <c r="A89" s="39"/>
      <c r="B89" s="40"/>
      <c r="C89" s="39"/>
      <c r="D89" s="22" t="s">
        <v>95</v>
      </c>
      <c r="E89" s="15" t="s">
        <v>24</v>
      </c>
      <c r="F89" s="13"/>
      <c r="G89" s="15"/>
      <c r="H89" s="15"/>
      <c r="I89" s="41"/>
      <c r="J89" s="41"/>
      <c r="K89" s="38"/>
      <c r="L89" s="38"/>
      <c r="M89" s="38"/>
      <c r="N89" s="38"/>
      <c r="O89" s="38"/>
    </row>
    <row r="90" spans="1:15" x14ac:dyDescent="0.25">
      <c r="A90" s="27">
        <v>129</v>
      </c>
      <c r="B90" s="28">
        <v>40690</v>
      </c>
      <c r="C90" s="27">
        <v>4</v>
      </c>
      <c r="D90" s="23" t="s">
        <v>105</v>
      </c>
      <c r="E90" s="18" t="s">
        <v>22</v>
      </c>
      <c r="F90" s="13"/>
      <c r="G90" s="15"/>
      <c r="H90" s="15"/>
      <c r="I90" s="29" t="s">
        <v>112</v>
      </c>
      <c r="J90" s="30"/>
      <c r="K90" s="30"/>
      <c r="L90" s="30"/>
      <c r="M90" s="30"/>
      <c r="N90" s="30"/>
      <c r="O90" s="31"/>
    </row>
    <row r="91" spans="1:15" x14ac:dyDescent="0.25">
      <c r="A91" s="27"/>
      <c r="B91" s="28"/>
      <c r="C91" s="27"/>
      <c r="D91" s="23" t="s">
        <v>106</v>
      </c>
      <c r="E91" s="18" t="s">
        <v>20</v>
      </c>
      <c r="F91" s="13"/>
      <c r="G91" s="15"/>
      <c r="H91" s="15"/>
      <c r="I91" s="32"/>
      <c r="J91" s="33"/>
      <c r="K91" s="33"/>
      <c r="L91" s="33"/>
      <c r="M91" s="33"/>
      <c r="N91" s="33"/>
      <c r="O91" s="34"/>
    </row>
    <row r="92" spans="1:15" x14ac:dyDescent="0.25">
      <c r="A92" s="27"/>
      <c r="B92" s="28"/>
      <c r="C92" s="27"/>
      <c r="D92" s="23" t="s">
        <v>107</v>
      </c>
      <c r="E92" s="18" t="s">
        <v>27</v>
      </c>
      <c r="F92" s="13"/>
      <c r="G92" s="15"/>
      <c r="H92" s="15"/>
      <c r="I92" s="32"/>
      <c r="J92" s="33"/>
      <c r="K92" s="33"/>
      <c r="L92" s="33"/>
      <c r="M92" s="33"/>
      <c r="N92" s="33"/>
      <c r="O92" s="34"/>
    </row>
    <row r="93" spans="1:15" x14ac:dyDescent="0.25">
      <c r="A93" s="27"/>
      <c r="B93" s="28"/>
      <c r="C93" s="27"/>
      <c r="D93" s="23" t="s">
        <v>108</v>
      </c>
      <c r="E93" s="18" t="s">
        <v>24</v>
      </c>
      <c r="F93" s="13"/>
      <c r="G93" s="15"/>
      <c r="H93" s="15"/>
      <c r="I93" s="35"/>
      <c r="J93" s="36"/>
      <c r="K93" s="36"/>
      <c r="L93" s="36"/>
      <c r="M93" s="36"/>
      <c r="N93" s="36"/>
      <c r="O93" s="37"/>
    </row>
    <row r="94" spans="1:15" x14ac:dyDescent="0.25">
      <c r="A94" s="27">
        <f>A90+1</f>
        <v>130</v>
      </c>
      <c r="B94" s="28">
        <v>40739</v>
      </c>
      <c r="C94" s="27">
        <v>3</v>
      </c>
      <c r="D94" s="23" t="s">
        <v>109</v>
      </c>
      <c r="E94" s="18" t="s">
        <v>20</v>
      </c>
      <c r="F94" s="13"/>
      <c r="G94" s="15"/>
      <c r="H94" s="15"/>
      <c r="I94" s="29" t="s">
        <v>112</v>
      </c>
      <c r="J94" s="30"/>
      <c r="K94" s="30"/>
      <c r="L94" s="30"/>
      <c r="M94" s="30"/>
      <c r="N94" s="30"/>
      <c r="O94" s="31"/>
    </row>
    <row r="95" spans="1:15" x14ac:dyDescent="0.25">
      <c r="A95" s="27"/>
      <c r="B95" s="28"/>
      <c r="C95" s="27"/>
      <c r="D95" s="23" t="s">
        <v>110</v>
      </c>
      <c r="E95" s="18" t="s">
        <v>22</v>
      </c>
      <c r="F95" s="13"/>
      <c r="G95" s="15"/>
      <c r="H95" s="15"/>
      <c r="I95" s="32"/>
      <c r="J95" s="33"/>
      <c r="K95" s="33"/>
      <c r="L95" s="33"/>
      <c r="M95" s="33"/>
      <c r="N95" s="33"/>
      <c r="O95" s="34"/>
    </row>
    <row r="96" spans="1:15" x14ac:dyDescent="0.25">
      <c r="A96" s="27"/>
      <c r="B96" s="28"/>
      <c r="C96" s="27"/>
      <c r="D96" s="23" t="s">
        <v>111</v>
      </c>
      <c r="E96" s="18" t="s">
        <v>27</v>
      </c>
      <c r="F96" s="13"/>
      <c r="G96" s="15"/>
      <c r="H96" s="15"/>
      <c r="I96" s="35"/>
      <c r="J96" s="36"/>
      <c r="K96" s="36"/>
      <c r="L96" s="36"/>
      <c r="M96" s="36"/>
      <c r="N96" s="36"/>
      <c r="O96" s="37"/>
    </row>
    <row r="97" spans="1:15" ht="15" customHeight="1" x14ac:dyDescent="0.25">
      <c r="A97" s="27" t="s">
        <v>124</v>
      </c>
      <c r="B97" s="28">
        <v>40742</v>
      </c>
      <c r="C97" s="27">
        <v>4</v>
      </c>
      <c r="D97" s="26" t="s">
        <v>119</v>
      </c>
      <c r="E97" s="18" t="s">
        <v>20</v>
      </c>
      <c r="F97" s="19"/>
      <c r="G97" s="20"/>
      <c r="H97" s="18"/>
      <c r="I97" s="29" t="s">
        <v>123</v>
      </c>
      <c r="J97" s="30"/>
      <c r="K97" s="30"/>
      <c r="L97" s="30"/>
      <c r="M97" s="30"/>
      <c r="N97" s="30"/>
      <c r="O97" s="31"/>
    </row>
    <row r="98" spans="1:15" x14ac:dyDescent="0.25">
      <c r="A98" s="27"/>
      <c r="B98" s="28"/>
      <c r="C98" s="27"/>
      <c r="D98" s="26" t="s">
        <v>120</v>
      </c>
      <c r="E98" s="18" t="s">
        <v>22</v>
      </c>
      <c r="F98" s="19"/>
      <c r="G98" s="20"/>
      <c r="H98" s="18"/>
      <c r="I98" s="32"/>
      <c r="J98" s="33"/>
      <c r="K98" s="33"/>
      <c r="L98" s="33"/>
      <c r="M98" s="33"/>
      <c r="N98" s="33"/>
      <c r="O98" s="34"/>
    </row>
    <row r="99" spans="1:15" x14ac:dyDescent="0.25">
      <c r="A99" s="27"/>
      <c r="B99" s="28"/>
      <c r="C99" s="27"/>
      <c r="D99" s="26" t="s">
        <v>121</v>
      </c>
      <c r="E99" s="18" t="s">
        <v>24</v>
      </c>
      <c r="F99" s="19"/>
      <c r="G99" s="18"/>
      <c r="H99" s="18"/>
      <c r="I99" s="32"/>
      <c r="J99" s="33"/>
      <c r="K99" s="33"/>
      <c r="L99" s="33"/>
      <c r="M99" s="33"/>
      <c r="N99" s="33"/>
      <c r="O99" s="34"/>
    </row>
    <row r="100" spans="1:15" x14ac:dyDescent="0.25">
      <c r="A100" s="27"/>
      <c r="B100" s="28"/>
      <c r="C100" s="27"/>
      <c r="D100" s="26" t="s">
        <v>122</v>
      </c>
      <c r="E100" s="18" t="s">
        <v>27</v>
      </c>
      <c r="F100" s="19"/>
      <c r="G100" s="18"/>
      <c r="H100" s="18"/>
      <c r="I100" s="35"/>
      <c r="J100" s="36"/>
      <c r="K100" s="36"/>
      <c r="L100" s="36"/>
      <c r="M100" s="36"/>
      <c r="N100" s="36"/>
      <c r="O100" s="37"/>
    </row>
  </sheetData>
  <mergeCells count="202">
    <mergeCell ref="A72:A74"/>
    <mergeCell ref="I72:O74"/>
    <mergeCell ref="B75:B77"/>
    <mergeCell ref="C75:C77"/>
    <mergeCell ref="A75:A77"/>
    <mergeCell ref="I75:O77"/>
    <mergeCell ref="A90:A93"/>
    <mergeCell ref="B90:B93"/>
    <mergeCell ref="C90:C93"/>
    <mergeCell ref="B72:B74"/>
    <mergeCell ref="C72:C74"/>
    <mergeCell ref="N81:N83"/>
    <mergeCell ref="O81:O83"/>
    <mergeCell ref="N78:N80"/>
    <mergeCell ref="O78:O80"/>
    <mergeCell ref="A81:A83"/>
    <mergeCell ref="B81:B83"/>
    <mergeCell ref="C81:C83"/>
    <mergeCell ref="I81:I83"/>
    <mergeCell ref="J81:J83"/>
    <mergeCell ref="K81:K83"/>
    <mergeCell ref="L81:L83"/>
    <mergeCell ref="M81:M83"/>
    <mergeCell ref="A78:A80"/>
    <mergeCell ref="F6:F7"/>
    <mergeCell ref="G6:H6"/>
    <mergeCell ref="I6:J6"/>
    <mergeCell ref="K6:K7"/>
    <mergeCell ref="L6:L7"/>
    <mergeCell ref="M6:M7"/>
    <mergeCell ref="K1:O2"/>
    <mergeCell ref="A3:O4"/>
    <mergeCell ref="A5:A7"/>
    <mergeCell ref="B5:B7"/>
    <mergeCell ref="C5:J5"/>
    <mergeCell ref="K5:M5"/>
    <mergeCell ref="N5:O5"/>
    <mergeCell ref="C6:C7"/>
    <mergeCell ref="D6:D7"/>
    <mergeCell ref="E6:E7"/>
    <mergeCell ref="N6:N7"/>
    <mergeCell ref="O6:O7"/>
    <mergeCell ref="N9:N13"/>
    <mergeCell ref="O9:O13"/>
    <mergeCell ref="A14:A18"/>
    <mergeCell ref="B14:B18"/>
    <mergeCell ref="C14:C18"/>
    <mergeCell ref="I14:I18"/>
    <mergeCell ref="J14:J18"/>
    <mergeCell ref="K14:K18"/>
    <mergeCell ref="L14:L18"/>
    <mergeCell ref="M14:M18"/>
    <mergeCell ref="N14:N18"/>
    <mergeCell ref="O14:O18"/>
    <mergeCell ref="A9:A13"/>
    <mergeCell ref="B9:B13"/>
    <mergeCell ref="C9:C13"/>
    <mergeCell ref="I9:I13"/>
    <mergeCell ref="J9:J13"/>
    <mergeCell ref="K9:K13"/>
    <mergeCell ref="L9:L13"/>
    <mergeCell ref="M9:M13"/>
    <mergeCell ref="O19:O23"/>
    <mergeCell ref="A24:A28"/>
    <mergeCell ref="B24:B28"/>
    <mergeCell ref="C24:C28"/>
    <mergeCell ref="I24:I28"/>
    <mergeCell ref="J24:J28"/>
    <mergeCell ref="K24:K28"/>
    <mergeCell ref="L24:L28"/>
    <mergeCell ref="M24:M28"/>
    <mergeCell ref="N24:N28"/>
    <mergeCell ref="O24:O28"/>
    <mergeCell ref="A19:A23"/>
    <mergeCell ref="B19:B23"/>
    <mergeCell ref="C19:C23"/>
    <mergeCell ref="I19:I23"/>
    <mergeCell ref="J19:J23"/>
    <mergeCell ref="K19:K23"/>
    <mergeCell ref="L19:L23"/>
    <mergeCell ref="M19:M23"/>
    <mergeCell ref="N19:N23"/>
    <mergeCell ref="O29:O33"/>
    <mergeCell ref="A34:A38"/>
    <mergeCell ref="B34:B38"/>
    <mergeCell ref="C34:C38"/>
    <mergeCell ref="I34:I38"/>
    <mergeCell ref="J34:J38"/>
    <mergeCell ref="K34:K38"/>
    <mergeCell ref="L34:L38"/>
    <mergeCell ref="M34:M38"/>
    <mergeCell ref="N34:N38"/>
    <mergeCell ref="O34:O38"/>
    <mergeCell ref="A29:A33"/>
    <mergeCell ref="B29:B33"/>
    <mergeCell ref="C29:C33"/>
    <mergeCell ref="I29:I33"/>
    <mergeCell ref="J29:J33"/>
    <mergeCell ref="K29:K33"/>
    <mergeCell ref="L29:L33"/>
    <mergeCell ref="M29:M33"/>
    <mergeCell ref="N29:N33"/>
    <mergeCell ref="O39:O43"/>
    <mergeCell ref="A44:A48"/>
    <mergeCell ref="B44:B48"/>
    <mergeCell ref="C44:C48"/>
    <mergeCell ref="I44:I48"/>
    <mergeCell ref="J44:J48"/>
    <mergeCell ref="K44:K48"/>
    <mergeCell ref="L44:L48"/>
    <mergeCell ref="M44:M48"/>
    <mergeCell ref="N44:N48"/>
    <mergeCell ref="O44:O48"/>
    <mergeCell ref="A39:A43"/>
    <mergeCell ref="B39:B43"/>
    <mergeCell ref="C39:C43"/>
    <mergeCell ref="I39:I43"/>
    <mergeCell ref="J39:J43"/>
    <mergeCell ref="K39:K43"/>
    <mergeCell ref="L39:L43"/>
    <mergeCell ref="M39:M43"/>
    <mergeCell ref="N39:N43"/>
    <mergeCell ref="O49:O53"/>
    <mergeCell ref="A54:A58"/>
    <mergeCell ref="B54:B58"/>
    <mergeCell ref="C54:C58"/>
    <mergeCell ref="I54:I58"/>
    <mergeCell ref="J54:J58"/>
    <mergeCell ref="K54:K58"/>
    <mergeCell ref="L54:L58"/>
    <mergeCell ref="M54:M58"/>
    <mergeCell ref="N54:N58"/>
    <mergeCell ref="O54:O58"/>
    <mergeCell ref="A49:A53"/>
    <mergeCell ref="B49:B53"/>
    <mergeCell ref="C49:C53"/>
    <mergeCell ref="I49:I53"/>
    <mergeCell ref="J49:J53"/>
    <mergeCell ref="K49:K53"/>
    <mergeCell ref="L49:L53"/>
    <mergeCell ref="M49:M53"/>
    <mergeCell ref="N49:N53"/>
    <mergeCell ref="O59:O62"/>
    <mergeCell ref="A63:A67"/>
    <mergeCell ref="B63:B67"/>
    <mergeCell ref="C63:C67"/>
    <mergeCell ref="I63:I67"/>
    <mergeCell ref="J63:J67"/>
    <mergeCell ref="K63:K67"/>
    <mergeCell ref="L63:L67"/>
    <mergeCell ref="M63:M67"/>
    <mergeCell ref="A59:A62"/>
    <mergeCell ref="B59:B62"/>
    <mergeCell ref="C59:C62"/>
    <mergeCell ref="I59:I62"/>
    <mergeCell ref="J59:J62"/>
    <mergeCell ref="K59:K62"/>
    <mergeCell ref="L59:L62"/>
    <mergeCell ref="M59:M62"/>
    <mergeCell ref="N59:N62"/>
    <mergeCell ref="N68:N71"/>
    <mergeCell ref="O68:O71"/>
    <mergeCell ref="N63:N67"/>
    <mergeCell ref="O63:O67"/>
    <mergeCell ref="A68:A71"/>
    <mergeCell ref="B68:B71"/>
    <mergeCell ref="C68:C71"/>
    <mergeCell ref="I68:I71"/>
    <mergeCell ref="J68:J71"/>
    <mergeCell ref="K68:K71"/>
    <mergeCell ref="L68:L71"/>
    <mergeCell ref="M68:M71"/>
    <mergeCell ref="B78:B80"/>
    <mergeCell ref="C78:C80"/>
    <mergeCell ref="I78:I80"/>
    <mergeCell ref="J78:J80"/>
    <mergeCell ref="K78:K80"/>
    <mergeCell ref="L78:L80"/>
    <mergeCell ref="M78:M80"/>
    <mergeCell ref="A84:A87"/>
    <mergeCell ref="B84:B87"/>
    <mergeCell ref="C84:C87"/>
    <mergeCell ref="I84:O87"/>
    <mergeCell ref="A97:A100"/>
    <mergeCell ref="B97:B100"/>
    <mergeCell ref="C97:C100"/>
    <mergeCell ref="I97:O100"/>
    <mergeCell ref="N88:N89"/>
    <mergeCell ref="O88:O89"/>
    <mergeCell ref="A88:A89"/>
    <mergeCell ref="B88:B89"/>
    <mergeCell ref="C88:C89"/>
    <mergeCell ref="I88:I89"/>
    <mergeCell ref="J88:J89"/>
    <mergeCell ref="K88:K89"/>
    <mergeCell ref="L88:L89"/>
    <mergeCell ref="M88:M89"/>
    <mergeCell ref="A94:A96"/>
    <mergeCell ref="B94:B96"/>
    <mergeCell ref="C94:C96"/>
    <mergeCell ref="I90:O93"/>
    <mergeCell ref="I94:O9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Администрация Калининского района города Чебоксары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Пьянзина</dc:creator>
  <cp:lastModifiedBy>Елена Пьянзина</cp:lastModifiedBy>
  <dcterms:created xsi:type="dcterms:W3CDTF">2021-12-28T13:25:05Z</dcterms:created>
  <dcterms:modified xsi:type="dcterms:W3CDTF">2022-01-11T12:37:56Z</dcterms:modified>
</cp:coreProperties>
</file>