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<sst xmlns="http://schemas.openxmlformats.org/spreadsheetml/2006/main" count="199" uniqueCount="172">
  <si>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</si>
  <si>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</si>
  <si>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</si>
  <si>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</si>
  <si>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</si>
  <si>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</si>
  <si>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</si>
  <si>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</si>
  <si>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</si>
  <si>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</si>
  <si>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</si>
  <si>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</si>
  <si>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</si>
  <si>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</si>
  <si>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</si>
  <si>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</si>
  <si>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</si>
  <si>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</si>
  <si>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</si>
  <si>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</si>
  <si>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</si>
  <si>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</si>
  <si>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</si>
  <si>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</si>
  <si>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</si>
  <si>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</si>
  <si>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</si>
  <si>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</si>
  <si>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</si>
  <si>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</si>
  <si>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</si>
  <si>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</si>
  <si>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</si>
  <si>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</si>
  <si>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</si>
  <si>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</si>
  <si>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</si>
  <si>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</si>
  <si>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</si>
  <si>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</si>
  <si>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</si>
  <si>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</si>
  <si>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</si>
  <si>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</si>
  <si>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</si>
  <si>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</si>
  <si>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</si>
  <si>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</si>
  <si>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</si>
  <si>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</si>
  <si>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</si>
  <si>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</si>
  <si>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</si>
  <si>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</si>
  <si>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</si>
  <si>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</si>
  <si>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</si>
  <si>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</si>
  <si>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</si>
  <si>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</si>
  <si>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</si>
  <si>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</si>
  <si>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</si>
  <si>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</si>
  <si>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</si>
  <si>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</si>
  <si>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</si>
  <si>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</si>
  <si>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</si>
  <si>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</si>
  <si>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</si>
  <si>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</si>
  <si>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</si>
  <si>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</si>
  <si>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</si>
  <si>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</si>
  <si>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</si>
  <si>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</si>
  <si>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</si>
  <si>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</si>
  <si>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</si>
  <si>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</si>
  <si>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</si>
  <si>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</si>
  <si>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</si>
  <si>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</si>
  <si>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</si>
  <si>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</si>
  <si>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</si>
  <si>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</si>
  <si>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</si>
  <si>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</si>
  <si>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</si>
  <si>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</si>
  <si>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</si>
  <si>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</si>
  <si>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</si>
  <si>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</si>
  <si>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</si>
  <si>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</si>
  <si>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</si>
  <si>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</si>
  <si>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</si>
  <si>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</si>
  <si>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</si>
  <si>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</si>
  <si>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</si>
  <si>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</si>
  <si>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</si>
  <si>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</si>
  <si>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</si>
  <si>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</si>
  <si>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</si>
  <si>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</si>
  <si>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</si>
  <si>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</si>
  <si>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</si>
  <si>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</si>
  <si>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</si>
  <si>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</si>
  <si>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</si>
  <si>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</si>
  <si>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</si>
  <si>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</si>
  <si>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</si>
  <si>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</si>
  <si>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</si>
  <si>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</si>
  <si>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</si>
  <si>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</si>
  <si>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</si>
  <si>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</si>
  <si>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</si>
  <si>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</si>
  <si>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</si>
  <si>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</si>
  <si>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</si>
  <si>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</si>
  <si>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</si>
  <si>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</si>
  <si>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</si>
  <si>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</si>
  <si>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</si>
  <si>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</si>
  <si>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</si>
  <si>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</si>
  <si>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</si>
  <si>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</si>
  <si>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</si>
  <si>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</si>
  <si>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</si>
  <si>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</si>
  <si>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</si>
  <si>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</si>
  <si>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</si>
  <si>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</si>
  <si>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</si>
  <si>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</si>
  <si>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</si>
  <si>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</si>
  <si>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</si>
  <si>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</si>
  <si>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</si>
  <si>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</si>
  <si>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</si>
  <si>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</si>
  <si>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</si>
  <si>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</si>
  <si>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</si>
  <si>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</si>
  <si>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</t>
  </si>
  <si>
    <t xml:space="preserve"> 01.04.2021г.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</si>
</sst>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 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5737688"/>
        <c:axId val="30312601"/>
      </c:bar3D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12601"/>
        <c:crossesAt val="0"/>
        <c:auto val="1"/>
        <c:lblOffset val="100"/>
        <c:tickLblSkip val="1"/>
        <c:noMultiLvlLbl val="0"/>
      </c:catAx>
      <c:valAx>
        <c:axId val="3031260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3768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377954"/>
        <c:axId val="39401587"/>
      </c:bar3DChart>
      <c:catAx>
        <c:axId val="437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79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10000</c:v>
                </c:pt>
                <c:pt idx="1">
                  <c:v>0</c:v>
                </c:pt>
                <c:pt idx="2">
                  <c:v>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9069964"/>
        <c:axId val="37411949"/>
      </c:bar3D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69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163222"/>
        <c:axId val="10468999"/>
      </c:bar3DChart>
      <c:catAx>
        <c:axId val="1163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68999"/>
        <c:crossesAt val="0"/>
        <c:auto val="1"/>
        <c:lblOffset val="100"/>
        <c:tickLblSkip val="1"/>
        <c:noMultiLvlLbl val="0"/>
      </c:catAx>
      <c:valAx>
        <c:axId val="1046899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6322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7112128"/>
        <c:axId val="42682561"/>
      </c:bar3D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82561"/>
        <c:crossesAt val="0"/>
        <c:auto val="1"/>
        <c:lblOffset val="100"/>
        <c:tickLblSkip val="1"/>
        <c:noMultiLvlLbl val="0"/>
      </c:catAx>
      <c:valAx>
        <c:axId val="4268256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1212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48598730"/>
        <c:axId val="34735387"/>
      </c:bar3D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598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J77" sqref="J77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169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29</v>
      </c>
      <c r="C4" s="159" t="s">
        <v>21</v>
      </c>
      <c r="D4" s="159"/>
      <c r="E4" s="160"/>
      <c r="F4" s="161" t="s">
        <v>22</v>
      </c>
      <c r="G4" s="162"/>
      <c r="H4" s="163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0</v>
      </c>
      <c r="D6" s="92">
        <v>2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+ 2 cл.</v>
      </c>
      <c r="F6" s="61">
        <v>0</v>
      </c>
      <c r="G6" s="61">
        <v>10000</v>
      </c>
      <c r="H6" s="51" t="str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+ 10000 cл.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0</v>
      </c>
      <c r="P6" s="123">
        <v>0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0</v>
      </c>
      <c r="D7" s="92">
        <v>0</v>
      </c>
      <c r="E7" s="90">
        <f t="shared" si="0"/>
        <v>0</v>
      </c>
      <c r="F7" s="61">
        <v>0</v>
      </c>
      <c r="G7" s="61">
        <v>0</v>
      </c>
      <c r="H7" s="51">
        <f t="shared" si="1"/>
        <v>0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1</v>
      </c>
      <c r="D8" s="92">
        <v>1</v>
      </c>
      <c r="E8" s="90">
        <f t="shared" si="0"/>
        <v>0</v>
      </c>
      <c r="F8" s="61">
        <v>50000</v>
      </c>
      <c r="G8" s="61">
        <v>5000</v>
      </c>
      <c r="H8" s="51" t="str">
        <f t="shared" si="1"/>
        <v>- в 10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0</v>
      </c>
      <c r="D9" s="92">
        <v>0</v>
      </c>
      <c r="E9" s="90">
        <f t="shared" si="0"/>
        <v>0</v>
      </c>
      <c r="F9" s="61">
        <v>0</v>
      </c>
      <c r="G9" s="61">
        <v>0</v>
      </c>
      <c r="H9" s="51">
        <f t="shared" si="1"/>
        <v>0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2</v>
      </c>
      <c r="D10" s="92">
        <v>0</v>
      </c>
      <c r="E10" s="90" t="str">
        <f t="shared" si="0"/>
        <v>- 2 cл.</v>
      </c>
      <c r="F10" s="61">
        <v>35000</v>
      </c>
      <c r="G10" s="61">
        <v>0</v>
      </c>
      <c r="H10" s="51" t="str">
        <f t="shared" si="1"/>
        <v>- 35000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0</v>
      </c>
      <c r="D11" s="92">
        <v>0</v>
      </c>
      <c r="E11" s="90">
        <f t="shared" si="0"/>
        <v>0</v>
      </c>
      <c r="F11" s="61">
        <v>0</v>
      </c>
      <c r="G11" s="61">
        <v>0</v>
      </c>
      <c r="H11" s="51">
        <f t="shared" si="1"/>
        <v>0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0</v>
      </c>
      <c r="D13" s="92">
        <v>0</v>
      </c>
      <c r="E13" s="90">
        <f t="shared" si="0"/>
        <v>0</v>
      </c>
      <c r="F13" s="61">
        <v>0</v>
      </c>
      <c r="G13" s="61">
        <v>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0</v>
      </c>
      <c r="D14" s="92">
        <v>2</v>
      </c>
      <c r="E14" s="90" t="str">
        <f t="shared" si="0"/>
        <v>+ 2 cл.</v>
      </c>
      <c r="F14" s="61">
        <v>0</v>
      </c>
      <c r="G14" s="61">
        <v>60000</v>
      </c>
      <c r="H14" s="51" t="str">
        <f t="shared" si="1"/>
        <v>+ 60000 cл.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0</v>
      </c>
      <c r="D17" s="92">
        <v>0</v>
      </c>
      <c r="E17" s="91">
        <f t="shared" si="0"/>
        <v>0</v>
      </c>
      <c r="F17" s="61">
        <v>0</v>
      </c>
      <c r="G17" s="61">
        <v>0</v>
      </c>
      <c r="H17" s="51">
        <f t="shared" si="1"/>
        <v>0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4</v>
      </c>
      <c r="D58" s="114">
        <f>SUM(D6:D17)</f>
        <v>6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50</v>
      </c>
      <c r="F58" s="116">
        <v>115000</v>
      </c>
      <c r="G58" s="116">
        <v>75000</v>
      </c>
      <c r="H58" s="127">
        <f t="shared" si="1"/>
        <v>-34.78260869565217</v>
      </c>
      <c r="I58" s="117">
        <f>SUM(I6:I17)</f>
        <v>0</v>
      </c>
      <c r="J58" s="106">
        <f>SUM(J6:J17)</f>
        <v>0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0</v>
      </c>
      <c r="M58" s="106">
        <f>SUM(M6:M17)</f>
        <v>0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0</v>
      </c>
      <c r="O58" s="107">
        <f>SUM(O6:O17)</f>
        <v>0</v>
      </c>
      <c r="P58" s="106">
        <f>SUM(P6:P17)</f>
        <v>0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167</v>
      </c>
      <c r="C60" s="156"/>
      <c r="D60" s="156"/>
      <c r="E60" s="156"/>
      <c r="F60" s="156"/>
      <c r="G60" s="156"/>
      <c r="H60" s="156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</v>
      </c>
      <c r="J61" s="38">
        <v>2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100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2</v>
      </c>
      <c r="J62" s="38">
        <v>4</v>
      </c>
      <c r="K62" s="39">
        <f t="shared" si="5"/>
        <v>100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44</v>
      </c>
      <c r="C63" s="145"/>
      <c r="D63" s="145"/>
      <c r="E63" s="145"/>
      <c r="F63" s="145"/>
      <c r="G63" s="145"/>
      <c r="H63" s="145"/>
      <c r="I63" s="138">
        <v>0</v>
      </c>
      <c r="J63" s="38">
        <v>0</v>
      </c>
      <c r="K63" s="39">
        <f t="shared" si="5"/>
        <v>0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1</v>
      </c>
      <c r="J65" s="38">
        <v>0</v>
      </c>
      <c r="K65" s="39" t="str">
        <f t="shared" si="5"/>
        <v>- 1 cл.</v>
      </c>
    </row>
    <row r="66" spans="2:11" ht="15">
      <c r="B66" s="146" t="s">
        <v>170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7</v>
      </c>
      <c r="C67" s="145"/>
      <c r="D67" s="145"/>
      <c r="E67" s="145"/>
      <c r="F67" s="145"/>
      <c r="G67" s="145"/>
      <c r="H67" s="145"/>
      <c r="I67" s="138">
        <v>0</v>
      </c>
      <c r="J67" s="38">
        <v>0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0</v>
      </c>
      <c r="J69" s="38">
        <v>0</v>
      </c>
      <c r="K69" s="39">
        <f t="shared" si="5"/>
        <v>0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4</v>
      </c>
      <c r="J70" s="40">
        <f>SUM(J61:J69)</f>
        <v>6</v>
      </c>
      <c r="K70" s="39">
        <f t="shared" si="5"/>
        <v>50</v>
      </c>
    </row>
    <row r="71" ht="13.5" thickBot="1"/>
    <row r="72" spans="2:11" ht="15" customHeight="1" thickBot="1">
      <c r="B72" s="155" t="s">
        <v>163</v>
      </c>
      <c r="C72" s="156"/>
      <c r="D72" s="156"/>
      <c r="E72" s="156"/>
      <c r="F72" s="156"/>
      <c r="G72" s="156"/>
      <c r="H72" s="156"/>
      <c r="I72" s="139">
        <v>2020</v>
      </c>
      <c r="J72" s="140">
        <v>2021</v>
      </c>
      <c r="K72" s="141" t="s">
        <v>27</v>
      </c>
    </row>
    <row r="73" spans="2:11" ht="12" customHeight="1">
      <c r="B73" s="151" t="s">
        <v>161</v>
      </c>
      <c r="C73" s="152"/>
      <c r="D73" s="131"/>
      <c r="E73" s="131"/>
      <c r="F73" s="131"/>
      <c r="G73" s="131"/>
      <c r="H73" s="131"/>
      <c r="I73" s="138">
        <v>2</v>
      </c>
      <c r="J73" s="38">
        <v>2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0</v>
      </c>
    </row>
    <row r="74" spans="2:11" ht="12" customHeight="1">
      <c r="B74" s="145" t="s">
        <v>160</v>
      </c>
      <c r="C74" s="145"/>
      <c r="D74" s="132"/>
      <c r="E74" s="132"/>
      <c r="F74" s="132"/>
      <c r="G74" s="132"/>
      <c r="H74" s="132"/>
      <c r="I74" s="138">
        <v>2</v>
      </c>
      <c r="J74" s="38">
        <v>2</v>
      </c>
      <c r="K74" s="19">
        <f t="shared" si="6"/>
        <v>0</v>
      </c>
    </row>
    <row r="75" spans="2:11" ht="12" customHeight="1">
      <c r="B75" s="145" t="s">
        <v>166</v>
      </c>
      <c r="C75" s="145"/>
      <c r="D75" s="145"/>
      <c r="E75" s="145"/>
      <c r="F75" s="132"/>
      <c r="G75" s="132"/>
      <c r="H75" s="132"/>
      <c r="I75" s="138">
        <v>0</v>
      </c>
      <c r="J75" s="38">
        <v>0</v>
      </c>
      <c r="K75" s="19">
        <f t="shared" si="6"/>
        <v>0</v>
      </c>
    </row>
    <row r="76" spans="2:11" ht="15" customHeight="1">
      <c r="B76" s="145" t="s">
        <v>162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0</v>
      </c>
      <c r="J77" s="38">
        <v>1</v>
      </c>
      <c r="K77" s="19" t="str">
        <f t="shared" si="6"/>
        <v>+ 1 cл.</v>
      </c>
    </row>
    <row r="78" spans="2:33" ht="15" customHeight="1">
      <c r="B78" s="145" t="s">
        <v>164</v>
      </c>
      <c r="C78" s="145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168</v>
      </c>
      <c r="C79" s="148"/>
      <c r="D79" s="148"/>
      <c r="E79" s="148"/>
      <c r="F79" s="148"/>
      <c r="G79" s="148"/>
      <c r="H79" s="148"/>
      <c r="I79" s="138">
        <v>0</v>
      </c>
      <c r="J79" s="38">
        <v>1</v>
      </c>
      <c r="K79" s="19" t="str">
        <f>IF(I79=0,IF(J79=0,0,CONCATENATE("+ ",J79," cл.")),IF(J79=0,CONCATENATE("- ",I79," cл."),IF(J79&gt;I79*2,CONCATENATE("в ",ROUND(J79/I79,1)," р."),IF(J79*2&lt;I79,CONCATENATE("- в ",ROUND(I79/J79,1)," р."),(J79-I79)/I79*100))))</f>
        <v>+ 1 cл.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0</v>
      </c>
      <c r="J80" s="38">
        <v>0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4</v>
      </c>
      <c r="J83" s="40">
        <f>SUM(J73:J81)</f>
        <v>6</v>
      </c>
      <c r="K83" s="19">
        <f t="shared" si="6"/>
        <v>50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2022-02-01T07:08:16Z</dcterms:modified>
  <cp:category/>
  <cp:version/>
  <cp:contentType/>
  <cp:contentStatus/>
</cp:coreProperties>
</file>