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<sst xmlns="http://schemas.openxmlformats.org/spreadsheetml/2006/main" count="199" uniqueCount="172">
  <si>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</si>
  <si>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</si>
  <si>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</si>
  <si>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</si>
  <si>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</si>
  <si>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</si>
  <si>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</si>
  <si>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</si>
  <si>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</si>
  <si>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</si>
  <si>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</si>
  <si>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</si>
  <si>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</si>
  <si>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</si>
  <si>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</si>
  <si>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</si>
  <si>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</si>
  <si>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</si>
  <si>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</si>
  <si>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</si>
  <si>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</si>
  <si>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</si>
  <si>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</si>
  <si>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</si>
  <si>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</si>
  <si>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</si>
  <si>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</si>
  <si>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</si>
  <si>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</si>
  <si>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</si>
  <si>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</si>
  <si>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</si>
  <si>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</si>
  <si>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</si>
  <si>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</si>
  <si>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</si>
  <si>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</si>
  <si>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</si>
  <si>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</si>
  <si>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</si>
  <si>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</si>
  <si>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</si>
  <si>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</si>
  <si>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</si>
  <si>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</si>
  <si>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</si>
  <si>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</si>
  <si>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</si>
  <si>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</si>
  <si>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</si>
  <si>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</si>
  <si>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</si>
  <si>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</si>
  <si>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</si>
  <si>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</si>
  <si>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</si>
  <si>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</si>
  <si>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</si>
  <si>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</si>
  <si>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</si>
  <si>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</si>
  <si>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</si>
  <si>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</si>
  <si>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</si>
  <si>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</si>
  <si>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</si>
  <si>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</si>
  <si>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</si>
  <si>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</si>
  <si>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</si>
  <si>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</si>
  <si>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</si>
  <si>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</si>
  <si>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</si>
  <si>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</si>
  <si>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</si>
  <si>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</si>
  <si>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</si>
  <si>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</si>
  <si>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</si>
  <si>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</si>
  <si>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</si>
  <si>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</si>
  <si>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</si>
  <si>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</si>
  <si>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</si>
  <si>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</si>
  <si>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</si>
  <si>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</si>
  <si>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</si>
  <si>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</si>
  <si>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</si>
  <si>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</si>
  <si>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</si>
  <si>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</si>
  <si>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</si>
  <si>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</si>
  <si>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</si>
  <si>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</si>
  <si>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</si>
  <si>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</si>
  <si>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</si>
  <si>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</si>
  <si>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</si>
  <si>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</si>
  <si>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</si>
  <si>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</si>
  <si>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</si>
  <si>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</si>
  <si>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</si>
  <si>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</si>
  <si>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</si>
  <si>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</si>
  <si>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</si>
  <si>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</si>
  <si>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</si>
  <si>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</si>
  <si>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</si>
  <si>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</si>
  <si>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</si>
  <si>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</si>
  <si>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</si>
  <si>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</si>
  <si>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</si>
  <si>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</si>
  <si>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</si>
  <si>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</si>
  <si>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</si>
  <si>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</si>
  <si>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</si>
  <si>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</si>
  <si>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</si>
  <si>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</si>
  <si>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</si>
  <si>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</si>
  <si>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</si>
  <si>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</si>
  <si>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</si>
  <si>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</si>
  <si>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</si>
  <si>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</si>
  <si>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</si>
  <si>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</si>
  <si>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</si>
  <si>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</si>
  <si>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</si>
  <si>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</si>
  <si>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</si>
  <si>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</si>
  <si>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</si>
  <si>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</si>
  <si>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</si>
  <si>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</si>
  <si>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</si>
  <si>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</si>
  <si>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</si>
  <si>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</si>
  <si>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</si>
  <si>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</si>
  <si>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</si>
  <si>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</si>
  <si>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</si>
  <si>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</si>
  <si>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</si>
  <si>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</si>
  <si>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</si>
  <si>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</si>
  <si>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</si>
  <si>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</si>
  <si>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</si>
  <si>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 xml:space="preserve"> </t>
  </si>
  <si>
    <t xml:space="preserve"> 02.02.2022г.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</si>
</sst>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01.02.2021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"/>
          <c:y val="0.1015"/>
          <c:w val="0.77775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01.02.2022</a:t>
            </a:r>
          </a:p>
        </c:rich>
      </c:tx>
      <c:layout>
        <c:manualLayout>
          <c:xMode val="factor"/>
          <c:yMode val="factor"/>
          <c:x val="-0.0077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7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01.02.2022г.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1022192"/>
        <c:axId val="33655409"/>
      </c:bar3DChart>
      <c:catAx>
        <c:axId val="41022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55409"/>
        <c:crossesAt val="0"/>
        <c:auto val="1"/>
        <c:lblOffset val="100"/>
        <c:tickLblSkip val="1"/>
        <c:noMultiLvlLbl val="0"/>
      </c:catAx>
      <c:valAx>
        <c:axId val="33655409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2219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01.02.2022г.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4463226"/>
        <c:axId val="41733579"/>
      </c:bar3DChart>
      <c:catAx>
        <c:axId val="34463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733579"/>
        <c:crosses val="autoZero"/>
        <c:auto val="1"/>
        <c:lblOffset val="100"/>
        <c:tickLblSkip val="1"/>
        <c:noMultiLvlLbl val="0"/>
      </c:catAx>
      <c:valAx>
        <c:axId val="41733579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6322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"/>
          <c:y val="0.9745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01.02.2022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29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0057892"/>
        <c:axId val="24976709"/>
      </c:bar3DChart>
      <c:catAx>
        <c:axId val="40057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976709"/>
        <c:crosses val="autoZero"/>
        <c:auto val="1"/>
        <c:lblOffset val="100"/>
        <c:tickLblSkip val="1"/>
        <c:noMultiLvlLbl val="0"/>
      </c:catAx>
      <c:valAx>
        <c:axId val="249767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578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01.02.2022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3463790"/>
        <c:axId val="9847519"/>
      </c:bar3DChart>
      <c:catAx>
        <c:axId val="23463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47519"/>
        <c:crossesAt val="0"/>
        <c:auto val="1"/>
        <c:lblOffset val="100"/>
        <c:tickLblSkip val="1"/>
        <c:noMultiLvlLbl val="0"/>
      </c:catAx>
      <c:valAx>
        <c:axId val="9847519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463790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01.02.2022 г.</a:t>
            </a:r>
          </a:p>
        </c:rich>
      </c:tx>
      <c:layout>
        <c:manualLayout>
          <c:xMode val="factor"/>
          <c:yMode val="factor"/>
          <c:x val="-0.014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1518808"/>
        <c:axId val="59451545"/>
      </c:bar3DChart>
      <c:catAx>
        <c:axId val="21518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51545"/>
        <c:crossesAt val="0"/>
        <c:auto val="1"/>
        <c:lblOffset val="100"/>
        <c:tickLblSkip val="1"/>
        <c:noMultiLvlLbl val="0"/>
      </c:catAx>
      <c:valAx>
        <c:axId val="5945154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1880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65301858"/>
        <c:axId val="50845811"/>
      </c:bar3DChart>
      <c:catAx>
        <c:axId val="65301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45811"/>
        <c:crosses val="autoZero"/>
        <c:auto val="1"/>
        <c:lblOffset val="100"/>
        <c:tickLblSkip val="1"/>
        <c:noMultiLvlLbl val="0"/>
      </c:catAx>
      <c:valAx>
        <c:axId val="50845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01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3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I77" sqref="I77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4" t="s">
        <v>169</v>
      </c>
      <c r="C2" s="164"/>
      <c r="D2" s="164"/>
      <c r="E2" s="164"/>
      <c r="F2" s="164"/>
      <c r="G2" s="164"/>
      <c r="H2" s="164"/>
      <c r="I2" s="164"/>
      <c r="J2" s="164"/>
      <c r="K2" s="164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7" t="s">
        <v>29</v>
      </c>
      <c r="C4" s="159" t="s">
        <v>21</v>
      </c>
      <c r="D4" s="159"/>
      <c r="E4" s="160"/>
      <c r="F4" s="161" t="s">
        <v>22</v>
      </c>
      <c r="G4" s="162"/>
      <c r="H4" s="163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8"/>
      <c r="C5" s="73">
        <v>2021</v>
      </c>
      <c r="D5" s="71">
        <v>2022</v>
      </c>
      <c r="E5" s="87" t="s">
        <v>27</v>
      </c>
      <c r="F5" s="56">
        <f>C5</f>
        <v>2021</v>
      </c>
      <c r="G5" s="16">
        <f>D5</f>
        <v>2022</v>
      </c>
      <c r="H5" s="16" t="s">
        <v>27</v>
      </c>
      <c r="I5" s="45">
        <f>C5</f>
        <v>2021</v>
      </c>
      <c r="J5" s="46">
        <f>D5</f>
        <v>2022</v>
      </c>
      <c r="K5" s="47" t="s">
        <v>27</v>
      </c>
      <c r="L5" s="48">
        <f>C5</f>
        <v>2021</v>
      </c>
      <c r="M5" s="14">
        <f>D5</f>
        <v>2022</v>
      </c>
      <c r="N5" s="15" t="s">
        <v>27</v>
      </c>
      <c r="O5" s="120">
        <f>C5</f>
        <v>2021</v>
      </c>
      <c r="P5" s="87">
        <f>D5</f>
        <v>2022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1</v>
      </c>
      <c r="D6" s="92">
        <v>0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- 1 cл.</v>
      </c>
      <c r="F6" s="61">
        <v>50000</v>
      </c>
      <c r="G6" s="61">
        <v>0</v>
      </c>
      <c r="H6" s="51" t="str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- 50000 cл.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0</v>
      </c>
      <c r="P6" s="123">
        <v>0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0</v>
      </c>
      <c r="D7" s="92">
        <v>0</v>
      </c>
      <c r="E7" s="90">
        <f t="shared" si="0"/>
        <v>0</v>
      </c>
      <c r="F7" s="61">
        <v>0</v>
      </c>
      <c r="G7" s="61">
        <v>0</v>
      </c>
      <c r="H7" s="51">
        <f t="shared" si="1"/>
        <v>0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0</v>
      </c>
      <c r="D8" s="92">
        <v>0</v>
      </c>
      <c r="E8" s="90">
        <f t="shared" si="0"/>
        <v>0</v>
      </c>
      <c r="F8" s="61">
        <v>0</v>
      </c>
      <c r="G8" s="61">
        <v>0</v>
      </c>
      <c r="H8" s="51">
        <f t="shared" si="1"/>
        <v>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0</v>
      </c>
      <c r="D9" s="92">
        <v>0</v>
      </c>
      <c r="E9" s="90">
        <f t="shared" si="0"/>
        <v>0</v>
      </c>
      <c r="F9" s="61">
        <v>0</v>
      </c>
      <c r="G9" s="61">
        <v>0</v>
      </c>
      <c r="H9" s="51">
        <f t="shared" si="1"/>
        <v>0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0</v>
      </c>
      <c r="D10" s="92">
        <v>0</v>
      </c>
      <c r="E10" s="90">
        <f t="shared" si="0"/>
        <v>0</v>
      </c>
      <c r="F10" s="61">
        <v>0</v>
      </c>
      <c r="G10" s="61">
        <v>0</v>
      </c>
      <c r="H10" s="51">
        <f t="shared" si="1"/>
        <v>0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0</v>
      </c>
      <c r="D11" s="92">
        <v>0</v>
      </c>
      <c r="E11" s="90">
        <f t="shared" si="0"/>
        <v>0</v>
      </c>
      <c r="F11" s="61">
        <v>0</v>
      </c>
      <c r="G11" s="61">
        <v>0</v>
      </c>
      <c r="H11" s="51">
        <f t="shared" si="1"/>
        <v>0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0</v>
      </c>
      <c r="D12" s="92">
        <v>0</v>
      </c>
      <c r="E12" s="90">
        <f t="shared" si="0"/>
        <v>0</v>
      </c>
      <c r="F12" s="61">
        <v>0</v>
      </c>
      <c r="G12" s="61">
        <v>0</v>
      </c>
      <c r="H12" s="51">
        <f t="shared" si="1"/>
        <v>0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0</v>
      </c>
      <c r="D13" s="92">
        <v>0</v>
      </c>
      <c r="E13" s="90">
        <f t="shared" si="0"/>
        <v>0</v>
      </c>
      <c r="F13" s="61">
        <v>0</v>
      </c>
      <c r="G13" s="61">
        <v>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1</v>
      </c>
      <c r="D14" s="92">
        <v>0</v>
      </c>
      <c r="E14" s="90" t="str">
        <f t="shared" si="0"/>
        <v>- 1 cл.</v>
      </c>
      <c r="F14" s="61">
        <v>20000</v>
      </c>
      <c r="G14" s="61">
        <v>0</v>
      </c>
      <c r="H14" s="51" t="str">
        <f t="shared" si="1"/>
        <v>- 20000 cл.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0</v>
      </c>
      <c r="D16" s="92">
        <v>0</v>
      </c>
      <c r="E16" s="90">
        <f t="shared" si="0"/>
        <v>0</v>
      </c>
      <c r="F16" s="61">
        <v>0</v>
      </c>
      <c r="G16" s="61">
        <v>0</v>
      </c>
      <c r="H16" s="51">
        <f t="shared" si="1"/>
        <v>0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0</v>
      </c>
      <c r="D17" s="92">
        <v>0</v>
      </c>
      <c r="E17" s="91">
        <f t="shared" si="0"/>
        <v>0</v>
      </c>
      <c r="F17" s="61">
        <v>0</v>
      </c>
      <c r="G17" s="61">
        <v>0</v>
      </c>
      <c r="H17" s="51">
        <f t="shared" si="1"/>
        <v>0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2</v>
      </c>
      <c r="D58" s="114">
        <f>SUM(D6:D17)</f>
        <v>0</v>
      </c>
      <c r="E58" s="115" t="str">
        <f>IF(C58=0,IF(D58=0,0,CONCATENATE("+ ",D58," cл.")),IF(D58=0,CONCATENATE("- ",C58," cл."),IF(D58&gt;C58*2,CONCATENATE("в ",ROUND(D58/C58,1)," р."),IF(D58*2&lt;C58,CONCATENATE("- в ",ROUND(C58/D58,1)," р."),(D58-C58)/C58*100))))</f>
        <v>- 2 cл.</v>
      </c>
      <c r="F58" s="116">
        <f>SUM(F6:F57)</f>
        <v>70000</v>
      </c>
      <c r="G58" s="116">
        <f>SUM(G6:G58)</f>
        <v>0</v>
      </c>
      <c r="H58" s="127">
        <f t="shared" si="1"/>
        <v>0</v>
      </c>
      <c r="I58" s="117">
        <f>SUM(I6:I17)</f>
        <v>0</v>
      </c>
      <c r="J58" s="106">
        <f>SUM(J6:J17)</f>
        <v>0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0</v>
      </c>
      <c r="L58" s="107">
        <f>SUM(L6:L17)</f>
        <v>0</v>
      </c>
      <c r="M58" s="106">
        <f>SUM(M6:M17)</f>
        <v>0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0</v>
      </c>
      <c r="O58" s="107">
        <f>SUM(O6:O17)</f>
        <v>0</v>
      </c>
      <c r="P58" s="106">
        <f>SUM(P6:P17)</f>
        <v>0</v>
      </c>
      <c r="Q58" s="108">
        <f>IF(O58=0,IF(P58=0,0,CONCATENATE("+ ",P58," cл.")),IF(P58=0,CONCATENATE("- ",O58," cл."),IF(P58&gt;O58*2,CONCATENATE("в ",ROUND(P58/O58,1)," р."),IF(P58*2&lt;O58,CONCATENATE("- в ",ROUND(O58/P58,1)," р."),(P58-O58)/O58*100))))</f>
        <v>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5" t="s">
        <v>167</v>
      </c>
      <c r="C60" s="156"/>
      <c r="D60" s="156"/>
      <c r="E60" s="156"/>
      <c r="F60" s="156"/>
      <c r="G60" s="156"/>
      <c r="H60" s="156"/>
      <c r="I60" s="139">
        <v>2021</v>
      </c>
      <c r="J60" s="140">
        <v>2022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0</v>
      </c>
      <c r="J61" s="38">
        <v>0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0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6" t="s">
        <v>4</v>
      </c>
      <c r="C62" s="145"/>
      <c r="D62" s="145"/>
      <c r="E62" s="145"/>
      <c r="F62" s="145"/>
      <c r="G62" s="145"/>
      <c r="H62" s="145"/>
      <c r="I62" s="138">
        <v>2</v>
      </c>
      <c r="J62" s="38">
        <v>0</v>
      </c>
      <c r="K62" s="39" t="str">
        <f t="shared" si="5"/>
        <v>- 2 cл.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6" t="s">
        <v>44</v>
      </c>
      <c r="C63" s="145"/>
      <c r="D63" s="145"/>
      <c r="E63" s="145"/>
      <c r="F63" s="145"/>
      <c r="G63" s="145"/>
      <c r="H63" s="145"/>
      <c r="I63" s="138">
        <v>0</v>
      </c>
      <c r="J63" s="38">
        <v>0</v>
      </c>
      <c r="K63" s="39">
        <f t="shared" si="5"/>
        <v>0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6" t="s">
        <v>5</v>
      </c>
      <c r="C64" s="145"/>
      <c r="D64" s="145"/>
      <c r="E64" s="145"/>
      <c r="F64" s="145"/>
      <c r="G64" s="145"/>
      <c r="H64" s="145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6" t="s">
        <v>6</v>
      </c>
      <c r="C65" s="145"/>
      <c r="D65" s="145"/>
      <c r="E65" s="145"/>
      <c r="F65" s="145"/>
      <c r="G65" s="145"/>
      <c r="H65" s="145"/>
      <c r="I65" s="138">
        <v>0</v>
      </c>
      <c r="J65" s="38">
        <v>0</v>
      </c>
      <c r="K65" s="39">
        <f t="shared" si="5"/>
        <v>0</v>
      </c>
    </row>
    <row r="66" spans="2:11" ht="15">
      <c r="B66" s="146" t="s">
        <v>170</v>
      </c>
      <c r="C66" s="145"/>
      <c r="D66" s="145"/>
      <c r="E66" s="145"/>
      <c r="F66" s="145"/>
      <c r="G66" s="145"/>
      <c r="H66" s="145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6" t="s">
        <v>7</v>
      </c>
      <c r="C67" s="145"/>
      <c r="D67" s="145"/>
      <c r="E67" s="145"/>
      <c r="F67" s="145"/>
      <c r="G67" s="145"/>
      <c r="H67" s="145"/>
      <c r="I67" s="138">
        <v>0</v>
      </c>
      <c r="J67" s="38">
        <v>0</v>
      </c>
      <c r="K67" s="39">
        <f t="shared" si="5"/>
        <v>0</v>
      </c>
    </row>
    <row r="68" spans="2:11" ht="15">
      <c r="B68" s="146" t="s">
        <v>1</v>
      </c>
      <c r="C68" s="145"/>
      <c r="D68" s="145"/>
      <c r="E68" s="145"/>
      <c r="F68" s="145"/>
      <c r="G68" s="145"/>
      <c r="H68" s="145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7" t="s">
        <v>2</v>
      </c>
      <c r="C69" s="148"/>
      <c r="D69" s="148"/>
      <c r="E69" s="148"/>
      <c r="F69" s="148"/>
      <c r="G69" s="148"/>
      <c r="H69" s="148"/>
      <c r="I69" s="138">
        <v>0</v>
      </c>
      <c r="J69" s="38">
        <v>0</v>
      </c>
      <c r="K69" s="39">
        <f t="shared" si="5"/>
        <v>0</v>
      </c>
    </row>
    <row r="70" spans="2:11" ht="15.75" thickBot="1">
      <c r="B70" s="149" t="s">
        <v>0</v>
      </c>
      <c r="C70" s="150"/>
      <c r="D70" s="150"/>
      <c r="E70" s="150"/>
      <c r="F70" s="150"/>
      <c r="G70" s="150"/>
      <c r="H70" s="150"/>
      <c r="I70" s="139">
        <f>SUM(I61:I69)</f>
        <v>2</v>
      </c>
      <c r="J70" s="40">
        <f>SUM(J61:J69)</f>
        <v>0</v>
      </c>
      <c r="K70" s="39" t="str">
        <f t="shared" si="5"/>
        <v>- 2 cл.</v>
      </c>
    </row>
    <row r="71" ht="13.5" thickBot="1"/>
    <row r="72" spans="2:11" ht="15" customHeight="1" thickBot="1">
      <c r="B72" s="155" t="s">
        <v>163</v>
      </c>
      <c r="C72" s="156"/>
      <c r="D72" s="156"/>
      <c r="E72" s="156"/>
      <c r="F72" s="156"/>
      <c r="G72" s="156"/>
      <c r="H72" s="156"/>
      <c r="I72" s="139">
        <v>2021</v>
      </c>
      <c r="J72" s="140">
        <v>2022</v>
      </c>
      <c r="K72" s="141" t="s">
        <v>27</v>
      </c>
    </row>
    <row r="73" spans="2:11" ht="12" customHeight="1">
      <c r="B73" s="151" t="s">
        <v>161</v>
      </c>
      <c r="C73" s="152"/>
      <c r="D73" s="131"/>
      <c r="E73" s="131"/>
      <c r="F73" s="131"/>
      <c r="G73" s="131"/>
      <c r="H73" s="131"/>
      <c r="I73" s="138">
        <v>1</v>
      </c>
      <c r="J73" s="38">
        <v>0</v>
      </c>
      <c r="K73" s="19" t="str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- 1 cл.</v>
      </c>
    </row>
    <row r="74" spans="2:11" ht="12" customHeight="1">
      <c r="B74" s="145" t="s">
        <v>160</v>
      </c>
      <c r="C74" s="145"/>
      <c r="D74" s="132"/>
      <c r="E74" s="132"/>
      <c r="F74" s="132"/>
      <c r="G74" s="132"/>
      <c r="H74" s="132"/>
      <c r="I74" s="138">
        <v>1</v>
      </c>
      <c r="J74" s="38">
        <v>0</v>
      </c>
      <c r="K74" s="19" t="str">
        <f t="shared" si="6"/>
        <v>- 1 cл.</v>
      </c>
    </row>
    <row r="75" spans="2:11" ht="12" customHeight="1">
      <c r="B75" s="145" t="s">
        <v>166</v>
      </c>
      <c r="C75" s="145"/>
      <c r="D75" s="145"/>
      <c r="E75" s="145"/>
      <c r="F75" s="132"/>
      <c r="G75" s="132"/>
      <c r="H75" s="132"/>
      <c r="I75" s="138">
        <v>0</v>
      </c>
      <c r="J75" s="38">
        <v>0</v>
      </c>
      <c r="K75" s="19">
        <f t="shared" si="6"/>
        <v>0</v>
      </c>
    </row>
    <row r="76" spans="2:11" ht="15" customHeight="1">
      <c r="B76" s="145" t="s">
        <v>162</v>
      </c>
      <c r="C76" s="145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0</v>
      </c>
      <c r="J77" s="38">
        <v>0</v>
      </c>
      <c r="K77" s="19">
        <f t="shared" si="6"/>
        <v>0</v>
      </c>
    </row>
    <row r="78" spans="2:33" ht="15" customHeight="1">
      <c r="B78" s="145" t="s">
        <v>164</v>
      </c>
      <c r="C78" s="145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7" t="s">
        <v>168</v>
      </c>
      <c r="C79" s="148"/>
      <c r="D79" s="148"/>
      <c r="E79" s="148"/>
      <c r="F79" s="148"/>
      <c r="G79" s="148"/>
      <c r="H79" s="148"/>
      <c r="I79" s="138">
        <v>0</v>
      </c>
      <c r="J79" s="38">
        <v>0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6" t="s">
        <v>2</v>
      </c>
      <c r="C80" s="145"/>
      <c r="D80" s="145"/>
      <c r="E80" s="145"/>
      <c r="F80" s="145"/>
      <c r="G80" s="145"/>
      <c r="H80" s="145"/>
      <c r="I80" s="138">
        <v>0</v>
      </c>
      <c r="J80" s="38">
        <v>0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6"/>
      <c r="C81" s="145"/>
      <c r="D81" s="145"/>
      <c r="E81" s="145"/>
      <c r="F81" s="145"/>
      <c r="G81" s="145"/>
      <c r="H81" s="145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9" t="s">
        <v>0</v>
      </c>
      <c r="C83" s="150"/>
      <c r="D83" s="150"/>
      <c r="E83" s="150"/>
      <c r="F83" s="150"/>
      <c r="G83" s="150"/>
      <c r="H83" s="150"/>
      <c r="I83" s="139">
        <f>SUM(I73:I81)</f>
        <v>2</v>
      </c>
      <c r="J83" s="40">
        <f>SUM(J73:J81)</f>
        <v>0</v>
      </c>
      <c r="K83" s="19" t="str">
        <f t="shared" si="6"/>
        <v>- 2 cл.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  <mergeCell ref="B61:H61"/>
    <mergeCell ref="B60:H60"/>
    <mergeCell ref="B4:B5"/>
    <mergeCell ref="C4:E4"/>
    <mergeCell ref="F4:H4"/>
    <mergeCell ref="B2:K2"/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2022-02-02T07:55:35Z</dcterms:modified>
  <cp:category/>
  <cp:version/>
  <cp:contentType/>
  <cp:contentStatus/>
</cp:coreProperties>
</file>