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<sst xmlns="http://schemas.openxmlformats.org/spreadsheetml/2006/main" count="199" uniqueCount="172">
  <si>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</si>
  <si>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</si>
  <si>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</si>
  <si>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</si>
  <si>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</si>
  <si>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</si>
  <si>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</si>
  <si>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</si>
  <si>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</si>
  <si>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</si>
  <si>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</si>
  <si>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</si>
  <si>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</si>
  <si>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</si>
  <si>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</si>
  <si>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</si>
  <si>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</si>
  <si>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</si>
  <si>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</si>
  <si>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</si>
  <si>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</si>
  <si>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</si>
  <si>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</si>
  <si>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</si>
  <si>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</si>
  <si>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</si>
  <si>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</si>
  <si>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</si>
  <si>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</si>
  <si>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</si>
  <si>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</si>
  <si>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</si>
  <si>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</si>
  <si>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</si>
  <si>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</si>
  <si>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</si>
  <si>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</si>
  <si>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</si>
  <si>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</si>
  <si>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</si>
  <si>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</si>
  <si>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</si>
  <si>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</si>
  <si>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</si>
  <si>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</si>
  <si>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</si>
  <si>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</si>
  <si>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</si>
  <si>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</si>
  <si>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</si>
  <si>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</si>
  <si>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</si>
  <si>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</si>
  <si>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</si>
  <si>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</si>
  <si>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</si>
  <si>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</si>
  <si>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</si>
  <si>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</si>
  <si>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</si>
  <si>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</si>
  <si>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</si>
  <si>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</si>
  <si>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</si>
  <si>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</si>
  <si>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</si>
  <si>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</si>
  <si>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</si>
  <si>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</si>
  <si>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</si>
  <si>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</si>
  <si>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</si>
  <si>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</si>
  <si>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</si>
  <si>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</si>
  <si>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</si>
  <si>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</si>
  <si>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</si>
  <si>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</si>
  <si>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</si>
  <si>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</si>
  <si>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</si>
  <si>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</si>
  <si>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</si>
  <si>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</si>
  <si>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</si>
  <si>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</si>
  <si>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</si>
  <si>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</si>
  <si>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</si>
  <si>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</si>
  <si>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</si>
  <si>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</si>
  <si>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</si>
  <si>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</si>
  <si>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</si>
  <si>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</si>
  <si>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</si>
  <si>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</si>
  <si>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</si>
  <si>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</si>
  <si>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</si>
  <si>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</si>
  <si>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</si>
  <si>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</si>
  <si>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</si>
  <si>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</si>
  <si>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</si>
  <si>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</si>
  <si>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</si>
  <si>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</si>
  <si>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</si>
  <si>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</si>
  <si>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</si>
  <si>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</si>
  <si>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</si>
  <si>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</si>
  <si>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</si>
  <si>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</si>
  <si>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</si>
  <si>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</si>
  <si>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</si>
  <si>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</si>
  <si>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</si>
  <si>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</si>
  <si>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</si>
  <si>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</si>
  <si>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</si>
  <si>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</si>
  <si>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</si>
  <si>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</si>
  <si>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</si>
  <si>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</si>
  <si>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</si>
  <si>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</si>
  <si>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</si>
  <si>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</si>
  <si>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</si>
  <si>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</si>
  <si>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</si>
  <si>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</si>
  <si>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</si>
  <si>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</si>
  <si>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</si>
  <si>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</si>
  <si>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</si>
  <si>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</si>
  <si>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</si>
  <si>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</si>
  <si>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</si>
  <si>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</si>
  <si>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</si>
  <si>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</si>
  <si>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</si>
  <si>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</si>
  <si>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</si>
  <si>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</si>
  <si>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</si>
  <si>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</si>
  <si>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</si>
  <si>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</si>
  <si>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</si>
  <si>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</si>
  <si>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</si>
  <si>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</si>
  <si>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</si>
  <si>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</si>
  <si>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</si>
  <si>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</si>
  <si>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</si>
  <si>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 xml:space="preserve"> </t>
  </si>
  <si>
    <t xml:space="preserve"> 01.06.2021г.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</si>
</sst>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4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0.07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"/>
          <c:y val="0.1015"/>
          <c:w val="0.77775"/>
          <c:h val="0.7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-0.012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6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01.03.2021г.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2298426"/>
        <c:axId val="923787"/>
      </c:bar3DChart>
      <c:catAx>
        <c:axId val="52298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23787"/>
        <c:crossesAt val="0"/>
        <c:auto val="1"/>
        <c:lblOffset val="100"/>
        <c:tickLblSkip val="1"/>
        <c:noMultiLvlLbl val="0"/>
      </c:catAx>
      <c:valAx>
        <c:axId val="923787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298426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01.03.2021г.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8314084"/>
        <c:axId val="7717893"/>
      </c:bar3DChart>
      <c:catAx>
        <c:axId val="8314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717893"/>
        <c:crosses val="autoZero"/>
        <c:auto val="1"/>
        <c:lblOffset val="100"/>
        <c:tickLblSkip val="1"/>
        <c:noMultiLvlLbl val="0"/>
      </c:catAx>
      <c:valAx>
        <c:axId val="7717893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31408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01.03.2021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150000</c:v>
                </c:pt>
                <c:pt idx="1">
                  <c:v>20000</c:v>
                </c:pt>
                <c:pt idx="2">
                  <c:v>15000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20000</c:v>
                </c:pt>
                <c:pt idx="7">
                  <c:v>50000</c:v>
                </c:pt>
                <c:pt idx="8">
                  <c:v>150000</c:v>
                </c:pt>
                <c:pt idx="9">
                  <c:v>20000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352174"/>
        <c:axId val="21169567"/>
      </c:bar3DChart>
      <c:catAx>
        <c:axId val="2352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69567"/>
        <c:crosses val="autoZero"/>
        <c:auto val="1"/>
        <c:lblOffset val="100"/>
        <c:tickLblSkip val="1"/>
        <c:noMultiLvlLbl val="0"/>
      </c:catAx>
      <c:valAx>
        <c:axId val="21169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52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01.03.2021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6308376"/>
        <c:axId val="37013337"/>
      </c:bar3DChart>
      <c:catAx>
        <c:axId val="56308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013337"/>
        <c:crossesAt val="0"/>
        <c:auto val="1"/>
        <c:lblOffset val="100"/>
        <c:tickLblSkip val="1"/>
        <c:noMultiLvlLbl val="0"/>
      </c:catAx>
      <c:valAx>
        <c:axId val="37013337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308376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01.03.2021 г.</a:t>
            </a:r>
          </a:p>
        </c:rich>
      </c:tx>
      <c:layout>
        <c:manualLayout>
          <c:xMode val="factor"/>
          <c:yMode val="factor"/>
          <c:x val="-0.014"/>
          <c:y val="-0.012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4684578"/>
        <c:axId val="45290291"/>
      </c:bar3DChart>
      <c:catAx>
        <c:axId val="64684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290291"/>
        <c:crossesAt val="0"/>
        <c:auto val="1"/>
        <c:lblOffset val="100"/>
        <c:tickLblSkip val="1"/>
        <c:noMultiLvlLbl val="0"/>
      </c:catAx>
      <c:valAx>
        <c:axId val="4529029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84578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4959436"/>
        <c:axId val="44634925"/>
      </c:bar3DChart>
      <c:catAx>
        <c:axId val="4959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634925"/>
        <c:crosses val="autoZero"/>
        <c:auto val="1"/>
        <c:lblOffset val="100"/>
        <c:tickLblSkip val="1"/>
        <c:noMultiLvlLbl val="0"/>
      </c:catAx>
      <c:valAx>
        <c:axId val="44634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9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B64" sqref="B64:H64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20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2" t="s">
        <v>169</v>
      </c>
      <c r="C2" s="162"/>
      <c r="D2" s="162"/>
      <c r="E2" s="162"/>
      <c r="F2" s="162"/>
      <c r="G2" s="162"/>
      <c r="H2" s="162"/>
      <c r="I2" s="162"/>
      <c r="J2" s="162"/>
      <c r="K2" s="162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5" t="s">
        <v>29</v>
      </c>
      <c r="C4" s="157" t="s">
        <v>21</v>
      </c>
      <c r="D4" s="157"/>
      <c r="E4" s="158"/>
      <c r="F4" s="159" t="s">
        <v>22</v>
      </c>
      <c r="G4" s="160"/>
      <c r="H4" s="161"/>
      <c r="I4" s="10" t="s">
        <v>23</v>
      </c>
      <c r="J4" s="11"/>
      <c r="K4" s="12" t="s">
        <v>24</v>
      </c>
      <c r="L4" s="7" t="s">
        <v>25</v>
      </c>
      <c r="M4" s="8"/>
      <c r="N4" s="13"/>
      <c r="O4" s="9" t="s">
        <v>26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6"/>
      <c r="C5" s="73">
        <v>2020</v>
      </c>
      <c r="D5" s="71">
        <v>2021</v>
      </c>
      <c r="E5" s="87" t="s">
        <v>27</v>
      </c>
      <c r="F5" s="56">
        <f>C5</f>
        <v>2020</v>
      </c>
      <c r="G5" s="16">
        <f>D5</f>
        <v>2021</v>
      </c>
      <c r="H5" s="16" t="s">
        <v>27</v>
      </c>
      <c r="I5" s="45">
        <f>C5</f>
        <v>2020</v>
      </c>
      <c r="J5" s="46">
        <f>D5</f>
        <v>2021</v>
      </c>
      <c r="K5" s="47" t="s">
        <v>27</v>
      </c>
      <c r="L5" s="48">
        <f>C5</f>
        <v>2020</v>
      </c>
      <c r="M5" s="14">
        <f>D5</f>
        <v>2021</v>
      </c>
      <c r="N5" s="15" t="s">
        <v>27</v>
      </c>
      <c r="O5" s="120">
        <f>C5</f>
        <v>2020</v>
      </c>
      <c r="P5" s="87">
        <f>D5</f>
        <v>2021</v>
      </c>
      <c r="Q5" s="16" t="s">
        <v>27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8</v>
      </c>
      <c r="C6" s="92">
        <v>2</v>
      </c>
      <c r="D6" s="92">
        <v>4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100</v>
      </c>
      <c r="F6" s="61">
        <v>100000</v>
      </c>
      <c r="G6" s="61">
        <v>150000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50</v>
      </c>
      <c r="I6" s="61">
        <v>0</v>
      </c>
      <c r="J6" s="61">
        <v>1</v>
      </c>
      <c r="K6" s="50" t="str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+ 1 cл.</v>
      </c>
      <c r="L6" s="101">
        <v>2</v>
      </c>
      <c r="M6" s="100">
        <v>0</v>
      </c>
      <c r="N6" s="118" t="str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- 2 cл.</v>
      </c>
      <c r="O6" s="122">
        <v>2</v>
      </c>
      <c r="P6" s="123">
        <v>8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в 4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9</v>
      </c>
      <c r="C7" s="92">
        <v>2</v>
      </c>
      <c r="D7" s="92">
        <v>1</v>
      </c>
      <c r="E7" s="90">
        <f t="shared" si="0"/>
        <v>-50</v>
      </c>
      <c r="F7" s="61">
        <v>55000</v>
      </c>
      <c r="G7" s="61">
        <v>20000</v>
      </c>
      <c r="H7" s="51" t="str">
        <f t="shared" si="1"/>
        <v>- в 2,8 р.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10</v>
      </c>
      <c r="C8" s="92">
        <v>1</v>
      </c>
      <c r="D8" s="92">
        <v>3</v>
      </c>
      <c r="E8" s="90" t="str">
        <f t="shared" si="0"/>
        <v>в 3 р.</v>
      </c>
      <c r="F8" s="61">
        <v>50000</v>
      </c>
      <c r="G8" s="61">
        <v>15000</v>
      </c>
      <c r="H8" s="51" t="str">
        <f t="shared" si="1"/>
        <v>- в 3,3 р.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11</v>
      </c>
      <c r="C9" s="92">
        <v>2</v>
      </c>
      <c r="D9" s="92">
        <v>0</v>
      </c>
      <c r="E9" s="90" t="str">
        <f t="shared" si="0"/>
        <v>- 2 cл.</v>
      </c>
      <c r="F9" s="61">
        <v>60000</v>
      </c>
      <c r="G9" s="61">
        <v>0</v>
      </c>
      <c r="H9" s="51" t="str">
        <f t="shared" si="1"/>
        <v>- 60000 cл.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12</v>
      </c>
      <c r="C10" s="92">
        <v>3</v>
      </c>
      <c r="D10" s="92">
        <v>0</v>
      </c>
      <c r="E10" s="90" t="str">
        <f t="shared" si="0"/>
        <v>- 3 cл.</v>
      </c>
      <c r="F10" s="61">
        <v>75000</v>
      </c>
      <c r="G10" s="61">
        <v>0</v>
      </c>
      <c r="H10" s="51" t="str">
        <f t="shared" si="1"/>
        <v>- 75000 cл.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13</v>
      </c>
      <c r="C11" s="92">
        <v>1</v>
      </c>
      <c r="D11" s="92">
        <v>0</v>
      </c>
      <c r="E11" s="90" t="str">
        <f t="shared" si="0"/>
        <v>- 1 cл.</v>
      </c>
      <c r="F11" s="61">
        <v>10000</v>
      </c>
      <c r="G11" s="61">
        <v>0</v>
      </c>
      <c r="H11" s="51" t="str">
        <f t="shared" si="1"/>
        <v>- 10000 cл.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14</v>
      </c>
      <c r="C12" s="92">
        <v>0</v>
      </c>
      <c r="D12" s="92">
        <v>1</v>
      </c>
      <c r="E12" s="90" t="str">
        <f t="shared" si="0"/>
        <v>+ 1 cл.</v>
      </c>
      <c r="F12" s="61">
        <v>0</v>
      </c>
      <c r="G12" s="61">
        <v>20000</v>
      </c>
      <c r="H12" s="51" t="str">
        <f t="shared" si="1"/>
        <v>+ 20000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15</v>
      </c>
      <c r="C13" s="92">
        <v>1</v>
      </c>
      <c r="D13" s="92">
        <v>1</v>
      </c>
      <c r="E13" s="90">
        <f t="shared" si="0"/>
        <v>0</v>
      </c>
      <c r="F13" s="61">
        <v>50000</v>
      </c>
      <c r="G13" s="61">
        <v>50000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16</v>
      </c>
      <c r="C14" s="92">
        <v>1</v>
      </c>
      <c r="D14" s="92">
        <v>3</v>
      </c>
      <c r="E14" s="90" t="str">
        <f t="shared" si="0"/>
        <v>в 3 р.</v>
      </c>
      <c r="F14" s="61">
        <v>20000</v>
      </c>
      <c r="G14" s="61">
        <v>150000</v>
      </c>
      <c r="H14" s="51" t="str">
        <f t="shared" si="1"/>
        <v>в 7,5 р.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17</v>
      </c>
      <c r="C15" s="92">
        <v>0</v>
      </c>
      <c r="D15" s="92">
        <v>1</v>
      </c>
      <c r="E15" s="90" t="str">
        <f t="shared" si="0"/>
        <v>+ 1 cл.</v>
      </c>
      <c r="F15" s="61">
        <v>0</v>
      </c>
      <c r="G15" s="61">
        <v>20000</v>
      </c>
      <c r="H15" s="51" t="str">
        <f t="shared" si="1"/>
        <v>+ 20000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18</v>
      </c>
      <c r="C16" s="92">
        <v>1</v>
      </c>
      <c r="D16" s="92">
        <v>0</v>
      </c>
      <c r="E16" s="90" t="str">
        <f t="shared" si="0"/>
        <v>- 1 cл.</v>
      </c>
      <c r="F16" s="61">
        <v>30000</v>
      </c>
      <c r="G16" s="61">
        <v>0</v>
      </c>
      <c r="H16" s="51" t="str">
        <f t="shared" si="1"/>
        <v>- 30000 cл.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19</v>
      </c>
      <c r="C17" s="92">
        <v>0</v>
      </c>
      <c r="D17" s="92">
        <v>1</v>
      </c>
      <c r="E17" s="91" t="str">
        <f t="shared" si="0"/>
        <v>+ 1 cл.</v>
      </c>
      <c r="F17" s="61">
        <v>0</v>
      </c>
      <c r="G17" s="61">
        <v>0</v>
      </c>
      <c r="H17" s="51">
        <f t="shared" si="1"/>
        <v>0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28</v>
      </c>
      <c r="C58" s="113">
        <f>SUM(C6:C17)</f>
        <v>14</v>
      </c>
      <c r="D58" s="114">
        <f>SUM(D6:D17)</f>
        <v>15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7.142857142857142</v>
      </c>
      <c r="F58" s="116">
        <f>SUM(F6:F17)</f>
        <v>450000</v>
      </c>
      <c r="G58" s="116">
        <f>SUM(G6:G17)</f>
        <v>425000</v>
      </c>
      <c r="H58" s="127">
        <f t="shared" si="1"/>
        <v>-5.555555555555555</v>
      </c>
      <c r="I58" s="117">
        <f>SUM(I6:I17)</f>
        <v>0</v>
      </c>
      <c r="J58" s="106">
        <f>SUM(J6:J17)</f>
        <v>1</v>
      </c>
      <c r="K58" s="109" t="str">
        <f>IF(I58=0,IF(J58=0,0,CONCATENATE("+ ",J58," cл.")),IF(J58=0,CONCATENATE("- ",I58," cл."),IF(J58&gt;I58*2,CONCATENATE("в ",ROUND(J58/I58,1)," р."),IF(J58*2&lt;I58,CONCATENATE("- в ",ROUND(I58/J58,1)," р."),(J58-I58)/I58*100))))</f>
        <v>+ 1 cл.</v>
      </c>
      <c r="L58" s="107">
        <f>SUM(L6:L17)</f>
        <v>2</v>
      </c>
      <c r="M58" s="106">
        <f>SUM(M6:M17)</f>
        <v>0</v>
      </c>
      <c r="N58" s="109" t="str">
        <f>IF(L58=0,IF(M58=0,0,CONCATENATE("+ ",M58," cл.")),IF(M58=0,CONCATENATE("- ",L58," cл."),IF(M58&gt;L58*2,CONCATENATE("в ",ROUND(M58/L58,1)," р."),IF(M58*2&lt;L58,CONCATENATE("- в ",ROUND(L58/M58,1)," р."),(M58-L58)/L58*100))))</f>
        <v>- 2 cл.</v>
      </c>
      <c r="O58" s="107">
        <f>SUM(O6:O17)</f>
        <v>2</v>
      </c>
      <c r="P58" s="106">
        <f>SUM(P6:P17)</f>
        <v>8</v>
      </c>
      <c r="Q58" s="108" t="str">
        <f>IF(O58=0,IF(P58=0,0,CONCATENATE("+ ",P58," cл.")),IF(P58=0,CONCATENATE("- ",O58," cл."),IF(P58&gt;O58*2,CONCATENATE("в ",ROUND(P58/O58,1)," р."),IF(P58*2&lt;O58,CONCATENATE("- в ",ROUND(O58/P58,1)," р."),(P58-O58)/O58*100))))</f>
        <v>в 4 р.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1" t="s">
        <v>167</v>
      </c>
      <c r="C60" s="152"/>
      <c r="D60" s="152"/>
      <c r="E60" s="152"/>
      <c r="F60" s="152"/>
      <c r="G60" s="152"/>
      <c r="H60" s="152"/>
      <c r="I60" s="139">
        <v>2020</v>
      </c>
      <c r="J60" s="140">
        <v>2021</v>
      </c>
      <c r="K60" s="141" t="s">
        <v>27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6</v>
      </c>
      <c r="J61" s="38">
        <v>3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-50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9" t="s">
        <v>4</v>
      </c>
      <c r="C62" s="150"/>
      <c r="D62" s="150"/>
      <c r="E62" s="150"/>
      <c r="F62" s="150"/>
      <c r="G62" s="150"/>
      <c r="H62" s="150"/>
      <c r="I62" s="138">
        <v>5</v>
      </c>
      <c r="J62" s="38">
        <v>5</v>
      </c>
      <c r="K62" s="39">
        <f t="shared" si="5"/>
        <v>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9" t="s">
        <v>44</v>
      </c>
      <c r="C63" s="150"/>
      <c r="D63" s="150"/>
      <c r="E63" s="150"/>
      <c r="F63" s="150"/>
      <c r="G63" s="150"/>
      <c r="H63" s="150"/>
      <c r="I63" s="138">
        <v>2</v>
      </c>
      <c r="J63" s="38">
        <v>5</v>
      </c>
      <c r="K63" s="39" t="str">
        <f t="shared" si="5"/>
        <v>в 2,5 р.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9" t="s">
        <v>5</v>
      </c>
      <c r="C64" s="150"/>
      <c r="D64" s="150"/>
      <c r="E64" s="150"/>
      <c r="F64" s="150"/>
      <c r="G64" s="150"/>
      <c r="H64" s="150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9" t="s">
        <v>6</v>
      </c>
      <c r="C65" s="150"/>
      <c r="D65" s="150"/>
      <c r="E65" s="150"/>
      <c r="F65" s="150"/>
      <c r="G65" s="150"/>
      <c r="H65" s="150"/>
      <c r="I65" s="138">
        <v>1</v>
      </c>
      <c r="J65" s="38">
        <v>1</v>
      </c>
      <c r="K65" s="39">
        <f t="shared" si="5"/>
        <v>0</v>
      </c>
    </row>
    <row r="66" spans="2:11" ht="15">
      <c r="B66" s="149" t="s">
        <v>170</v>
      </c>
      <c r="C66" s="150"/>
      <c r="D66" s="150"/>
      <c r="E66" s="150"/>
      <c r="F66" s="150"/>
      <c r="G66" s="150"/>
      <c r="H66" s="150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9" t="s">
        <v>7</v>
      </c>
      <c r="C67" s="150"/>
      <c r="D67" s="150"/>
      <c r="E67" s="150"/>
      <c r="F67" s="150"/>
      <c r="G67" s="150"/>
      <c r="H67" s="150"/>
      <c r="I67" s="138">
        <v>0</v>
      </c>
      <c r="J67" s="38">
        <v>0</v>
      </c>
      <c r="K67" s="39">
        <f t="shared" si="5"/>
        <v>0</v>
      </c>
    </row>
    <row r="68" spans="2:11" ht="15">
      <c r="B68" s="149" t="s">
        <v>1</v>
      </c>
      <c r="C68" s="150"/>
      <c r="D68" s="150"/>
      <c r="E68" s="150"/>
      <c r="F68" s="150"/>
      <c r="G68" s="150"/>
      <c r="H68" s="150"/>
      <c r="I68" s="138">
        <v>0</v>
      </c>
      <c r="J68" s="38">
        <v>1</v>
      </c>
      <c r="K68" s="39" t="str">
        <f t="shared" si="5"/>
        <v>+ 1 cл.</v>
      </c>
    </row>
    <row r="69" spans="2:11" ht="15.75" thickBot="1">
      <c r="B69" s="145" t="s">
        <v>2</v>
      </c>
      <c r="C69" s="146"/>
      <c r="D69" s="146"/>
      <c r="E69" s="146"/>
      <c r="F69" s="146"/>
      <c r="G69" s="146"/>
      <c r="H69" s="146"/>
      <c r="I69" s="138">
        <v>0</v>
      </c>
      <c r="J69" s="38">
        <v>0</v>
      </c>
      <c r="K69" s="39">
        <f t="shared" si="5"/>
        <v>0</v>
      </c>
    </row>
    <row r="70" spans="2:11" ht="15.75" thickBot="1">
      <c r="B70" s="147" t="s">
        <v>0</v>
      </c>
      <c r="C70" s="148"/>
      <c r="D70" s="148"/>
      <c r="E70" s="148"/>
      <c r="F70" s="148"/>
      <c r="G70" s="148"/>
      <c r="H70" s="148"/>
      <c r="I70" s="139">
        <f>SUM(I61:I69)</f>
        <v>14</v>
      </c>
      <c r="J70" s="40">
        <f>SUM(J61:J69)</f>
        <v>15</v>
      </c>
      <c r="K70" s="39">
        <f t="shared" si="5"/>
        <v>7.142857142857142</v>
      </c>
    </row>
    <row r="71" ht="13.5" thickBot="1"/>
    <row r="72" spans="2:11" ht="15" customHeight="1" thickBot="1">
      <c r="B72" s="151" t="s">
        <v>163</v>
      </c>
      <c r="C72" s="152"/>
      <c r="D72" s="152"/>
      <c r="E72" s="152"/>
      <c r="F72" s="152"/>
      <c r="G72" s="152"/>
      <c r="H72" s="152"/>
      <c r="I72" s="139">
        <v>2020</v>
      </c>
      <c r="J72" s="140">
        <v>2021</v>
      </c>
      <c r="K72" s="141" t="s">
        <v>27</v>
      </c>
    </row>
    <row r="73" spans="2:11" ht="12" customHeight="1">
      <c r="B73" s="163" t="s">
        <v>161</v>
      </c>
      <c r="C73" s="164"/>
      <c r="D73" s="131"/>
      <c r="E73" s="131"/>
      <c r="F73" s="131"/>
      <c r="G73" s="131"/>
      <c r="H73" s="131"/>
      <c r="I73" s="138">
        <v>5</v>
      </c>
      <c r="J73" s="38">
        <v>4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-20</v>
      </c>
    </row>
    <row r="74" spans="2:11" ht="12" customHeight="1">
      <c r="B74" s="150" t="s">
        <v>160</v>
      </c>
      <c r="C74" s="150"/>
      <c r="D74" s="132"/>
      <c r="E74" s="132"/>
      <c r="F74" s="132"/>
      <c r="G74" s="132"/>
      <c r="H74" s="132"/>
      <c r="I74" s="138">
        <v>3</v>
      </c>
      <c r="J74" s="38">
        <v>3</v>
      </c>
      <c r="K74" s="19">
        <f t="shared" si="6"/>
        <v>0</v>
      </c>
    </row>
    <row r="75" spans="2:11" ht="12" customHeight="1">
      <c r="B75" s="150" t="s">
        <v>166</v>
      </c>
      <c r="C75" s="150"/>
      <c r="D75" s="150"/>
      <c r="E75" s="150"/>
      <c r="F75" s="132"/>
      <c r="G75" s="132"/>
      <c r="H75" s="132"/>
      <c r="I75" s="138">
        <v>0</v>
      </c>
      <c r="J75" s="38">
        <v>0</v>
      </c>
      <c r="K75" s="19">
        <f t="shared" si="6"/>
        <v>0</v>
      </c>
    </row>
    <row r="76" spans="2:11" ht="15" customHeight="1">
      <c r="B76" s="150" t="s">
        <v>162</v>
      </c>
      <c r="C76" s="150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165</v>
      </c>
      <c r="C77" s="135"/>
      <c r="D77" s="133"/>
      <c r="E77" s="133"/>
      <c r="F77" s="133"/>
      <c r="G77" s="133"/>
      <c r="H77" s="133"/>
      <c r="I77" s="138">
        <v>1</v>
      </c>
      <c r="J77" s="38">
        <v>1</v>
      </c>
      <c r="K77" s="19">
        <f t="shared" si="6"/>
        <v>0</v>
      </c>
    </row>
    <row r="78" spans="2:33" ht="15" customHeight="1">
      <c r="B78" s="150" t="s">
        <v>164</v>
      </c>
      <c r="C78" s="150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5" t="s">
        <v>168</v>
      </c>
      <c r="C79" s="146"/>
      <c r="D79" s="146"/>
      <c r="E79" s="146"/>
      <c r="F79" s="146"/>
      <c r="G79" s="146"/>
      <c r="H79" s="146"/>
      <c r="I79" s="138">
        <v>2</v>
      </c>
      <c r="J79" s="38">
        <v>3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50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9" t="s">
        <v>2</v>
      </c>
      <c r="C80" s="150"/>
      <c r="D80" s="150"/>
      <c r="E80" s="150"/>
      <c r="F80" s="150"/>
      <c r="G80" s="150"/>
      <c r="H80" s="150"/>
      <c r="I80" s="138">
        <v>3</v>
      </c>
      <c r="J80" s="38">
        <v>4</v>
      </c>
      <c r="K80" s="19">
        <f t="shared" si="6"/>
        <v>33.33333333333333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9"/>
      <c r="C81" s="150"/>
      <c r="D81" s="150"/>
      <c r="E81" s="150"/>
      <c r="F81" s="150"/>
      <c r="G81" s="150"/>
      <c r="H81" s="150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7" t="s">
        <v>0</v>
      </c>
      <c r="C83" s="148"/>
      <c r="D83" s="148"/>
      <c r="E83" s="148"/>
      <c r="F83" s="148"/>
      <c r="G83" s="148"/>
      <c r="H83" s="148"/>
      <c r="I83" s="139">
        <f>SUM(I73:I81)</f>
        <v>14</v>
      </c>
      <c r="J83" s="40">
        <f>SUM(J73:J81)</f>
        <v>15</v>
      </c>
      <c r="K83" s="19">
        <f t="shared" si="6"/>
        <v>7.142857142857142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  <mergeCell ref="B61:H61"/>
    <mergeCell ref="B60:H60"/>
    <mergeCell ref="B4:B5"/>
    <mergeCell ref="C4:E4"/>
    <mergeCell ref="F4:H4"/>
    <mergeCell ref="B2:K2"/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43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30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31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32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33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34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35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36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37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38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39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40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41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42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  <c r="AB2" t="s">
        <v>53</v>
      </c>
      <c r="AC2" t="s">
        <v>54</v>
      </c>
      <c r="AD2" t="s">
        <v>55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t="12.75">
      <c r="A3" t="s">
        <v>63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69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79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89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99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109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spans="1:37" ht="12.75">
      <c r="A60" t="s">
        <v>120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125</v>
      </c>
    </row>
    <row r="66" ht="12.75">
      <c r="A66" t="s">
        <v>126</v>
      </c>
    </row>
    <row r="67" spans="1:19" ht="12.75">
      <c r="A67" t="s">
        <v>127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128</v>
      </c>
    </row>
    <row r="69" ht="12.75">
      <c r="A69" t="s">
        <v>129</v>
      </c>
    </row>
    <row r="70" spans="1:37" ht="12.75">
      <c r="A70" t="s">
        <v>130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139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149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157</v>
      </c>
    </row>
    <row r="98" ht="12.75">
      <c r="A98" t="s">
        <v>134</v>
      </c>
    </row>
    <row r="99" spans="1:37" ht="12.75">
      <c r="A99" t="s">
        <v>158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159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2021-03-02T06:21:02Z</cp:lastPrinted>
  <dcterms:created xsi:type="dcterms:W3CDTF">2002-07-21T16:03:20Z</dcterms:created>
  <dcterms:modified xsi:type="dcterms:W3CDTF">2022-02-01T07:50:39Z</dcterms:modified>
  <cp:category/>
  <cp:version/>
  <cp:contentType/>
  <cp:contentStatus/>
</cp:coreProperties>
</file>