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к-ры'!$A$1:$V$32</definedName>
  </definedNames>
  <calcPr fullCalcOnLoad="1"/>
</workbook>
</file>

<file path=xl/sharedStrings.xml><?xml version="1.0" encoding="utf-8"?>
<sst xmlns="http://schemas.openxmlformats.org/spreadsheetml/2006/main" count="48" uniqueCount="45">
  <si>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</si>
  <si>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</si>
  <si>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</si>
  <si>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</si>
  <si>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</si>
  <si>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</si>
  <si>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</si>
  <si>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</si>
  <si>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</si>
  <si>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</si>
  <si>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</si>
  <si>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</si>
  <si>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</si>
  <si>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</si>
  <si>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</si>
  <si>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</si>
  <si>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</si>
  <si>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</si>
  <si>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тонн</t>
  </si>
  <si>
    <t>н.н.до 10 %, тонн</t>
  </si>
  <si>
    <t>н.н. 10-20 %, 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</si>
  <si>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</si>
  <si>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</si>
  <si>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</si>
  <si>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</si>
  <si>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</si>
  <si>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</si>
  <si>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</si>
  <si>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</si>
  <si>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</si>
  <si>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</si>
  <si>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</si>
  <si>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</si>
  <si>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</si>
  <si>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</si>
  <si>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</si>
  <si>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</si>
  <si>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</si>
  <si>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</si>
  <si>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</si>
  <si>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</si>
  <si>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Звенья на подработке семян </t>
  </si>
  <si>
    <t>Было на 02.02.2021 г.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</si>
  <si>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11.02.2022 г.</t>
  </si>
  <si>
    <t>Мариинско-Посадский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</si>
</sst>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0" fillId="37" borderId="0" xfId="0" applyFill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82" zoomScaleNormal="80" zoomScaleSheetLayoutView="82" workbookViewId="0" topLeftCell="A1">
      <selection activeCell="A16" sqref="A16"/>
    </sheetView>
  </sheetViews>
  <sheetFormatPr defaultColWidth="11.57421875" defaultRowHeight="12.75"/>
  <cols>
    <col min="1" max="1" width="32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32" customWidth="1"/>
    <col min="12" max="12" width="12.7109375" style="2" customWidth="1"/>
    <col min="13" max="13" width="12.28125" style="2" customWidth="1"/>
    <col min="14" max="14" width="13.421875" style="2" customWidth="1"/>
    <col min="15" max="15" width="9.00390625" style="2" customWidth="1"/>
    <col min="16" max="16" width="8.28125" style="2" customWidth="1"/>
    <col min="17" max="17" width="10.421875" style="2" customWidth="1"/>
    <col min="18" max="18" width="9.8515625" style="2" customWidth="1"/>
    <col min="19" max="19" width="9.57421875" style="0" customWidth="1"/>
    <col min="20" max="20" width="7.57421875" style="0" customWidth="1"/>
    <col min="21" max="21" width="11.140625" style="0" customWidth="1"/>
    <col min="22" max="22" width="12.8515625" style="0" customWidth="1"/>
    <col min="23" max="252" width="9.140625" style="0" customWidth="1"/>
  </cols>
  <sheetData>
    <row r="1" spans="1:20" ht="12.75">
      <c r="A1" s="2"/>
      <c r="K1" s="2"/>
      <c r="S1" s="2"/>
      <c r="T1" s="2"/>
    </row>
    <row r="2" spans="1:21" ht="21.75" customHeight="1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>
      <c r="A3" s="3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5"/>
      <c r="O3" s="5"/>
      <c r="P3" s="5"/>
      <c r="Q3" s="5"/>
      <c r="R3" s="5"/>
      <c r="S3" s="5"/>
      <c r="T3" s="5"/>
      <c r="U3" s="6"/>
    </row>
    <row r="4" spans="1:22" ht="24" customHeight="1">
      <c r="A4" s="40" t="s">
        <v>4</v>
      </c>
      <c r="B4" s="41" t="s">
        <v>5</v>
      </c>
      <c r="C4" s="41" t="s">
        <v>6</v>
      </c>
      <c r="D4" s="41" t="s">
        <v>39</v>
      </c>
      <c r="E4" s="41" t="s">
        <v>8</v>
      </c>
      <c r="F4" s="41" t="s">
        <v>7</v>
      </c>
      <c r="G4" s="41" t="s">
        <v>9</v>
      </c>
      <c r="H4" s="41" t="s">
        <v>10</v>
      </c>
      <c r="I4" s="41" t="s">
        <v>11</v>
      </c>
      <c r="J4" s="41" t="s">
        <v>40</v>
      </c>
      <c r="K4" s="41" t="s">
        <v>12</v>
      </c>
      <c r="L4" s="41" t="s">
        <v>40</v>
      </c>
      <c r="M4" s="41" t="s">
        <v>13</v>
      </c>
      <c r="N4" s="41" t="s">
        <v>40</v>
      </c>
      <c r="O4" s="44" t="s">
        <v>14</v>
      </c>
      <c r="P4" s="44"/>
      <c r="Q4" s="44" t="s">
        <v>15</v>
      </c>
      <c r="R4" s="44"/>
      <c r="S4" s="42" t="s">
        <v>16</v>
      </c>
      <c r="T4" s="42"/>
      <c r="U4" s="43" t="s">
        <v>17</v>
      </c>
      <c r="V4" s="43" t="s">
        <v>41</v>
      </c>
    </row>
    <row r="5" spans="1:22" ht="51.7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8" t="s">
        <v>18</v>
      </c>
      <c r="P5" s="8" t="s">
        <v>21</v>
      </c>
      <c r="Q5" s="7" t="s">
        <v>19</v>
      </c>
      <c r="R5" s="7" t="s">
        <v>20</v>
      </c>
      <c r="S5" s="9" t="s">
        <v>18</v>
      </c>
      <c r="T5" s="9"/>
      <c r="U5" s="43"/>
      <c r="V5" s="43"/>
    </row>
    <row r="6" spans="1:22" ht="23.25" customHeight="1">
      <c r="A6" s="35" t="s">
        <v>0</v>
      </c>
      <c r="B6" s="10">
        <v>2068</v>
      </c>
      <c r="C6" s="10">
        <v>2080</v>
      </c>
      <c r="D6" s="11">
        <f aca="true" t="shared" si="0" ref="D6:D28">C6/B6*100</f>
        <v>100.58027079303675</v>
      </c>
      <c r="E6" s="10">
        <v>1762</v>
      </c>
      <c r="F6" s="11">
        <f aca="true" t="shared" si="1" ref="F6:F28">E6/B6*100</f>
        <v>85.20309477756285</v>
      </c>
      <c r="G6" s="10">
        <v>1762</v>
      </c>
      <c r="H6" s="13">
        <f aca="true" t="shared" si="2" ref="H6:H28">G6/E6*100</f>
        <v>100</v>
      </c>
      <c r="I6" s="10">
        <v>622</v>
      </c>
      <c r="J6" s="11">
        <f aca="true" t="shared" si="3" ref="J6:J28">I6/G6*100</f>
        <v>35.30079455164586</v>
      </c>
      <c r="K6" s="10">
        <f>G6-I6</f>
        <v>1140</v>
      </c>
      <c r="L6" s="11">
        <f aca="true" t="shared" si="4" ref="L6:L28">K6/G6*100</f>
        <v>64.69920544835415</v>
      </c>
      <c r="M6" s="10">
        <v>1030</v>
      </c>
      <c r="N6" s="11">
        <f aca="true" t="shared" si="5" ref="N6:N28">M6/G6*100</f>
        <v>58.456299659477864</v>
      </c>
      <c r="O6" s="12">
        <v>110</v>
      </c>
      <c r="P6" s="13">
        <f>O6/G6*100</f>
        <v>6.242905788876277</v>
      </c>
      <c r="Q6" s="10">
        <v>110</v>
      </c>
      <c r="R6" s="10"/>
      <c r="S6" s="12"/>
      <c r="T6" s="13">
        <f aca="true" t="shared" si="6" ref="T6:T28">S6/G6*100</f>
        <v>0</v>
      </c>
      <c r="U6" s="36"/>
      <c r="V6" s="36">
        <v>6</v>
      </c>
    </row>
    <row r="7" spans="1:22" ht="23.25" customHeight="1">
      <c r="A7" s="33" t="s">
        <v>22</v>
      </c>
      <c r="B7" s="12">
        <v>1426</v>
      </c>
      <c r="C7" s="12">
        <v>1426</v>
      </c>
      <c r="D7" s="13">
        <f t="shared" si="0"/>
        <v>100</v>
      </c>
      <c r="E7" s="12">
        <v>1406</v>
      </c>
      <c r="F7" s="13">
        <f t="shared" si="1"/>
        <v>98.59747545582047</v>
      </c>
      <c r="G7" s="12">
        <v>1406</v>
      </c>
      <c r="H7" s="13">
        <f t="shared" si="2"/>
        <v>100</v>
      </c>
      <c r="I7" s="12">
        <v>1055</v>
      </c>
      <c r="J7" s="15">
        <f t="shared" si="3"/>
        <v>75.03556187766715</v>
      </c>
      <c r="K7" s="10">
        <f aca="true" t="shared" si="7" ref="K7:K28">G7-I7</f>
        <v>351</v>
      </c>
      <c r="L7" s="15">
        <f t="shared" si="4"/>
        <v>24.96443812233286</v>
      </c>
      <c r="M7" s="12">
        <v>351</v>
      </c>
      <c r="N7" s="13">
        <f t="shared" si="5"/>
        <v>24.96443812233286</v>
      </c>
      <c r="O7" s="37"/>
      <c r="P7" s="13">
        <f>O7/G7*100</f>
        <v>0</v>
      </c>
      <c r="Q7" s="13"/>
      <c r="R7" s="13"/>
      <c r="S7" s="13"/>
      <c r="T7" s="13">
        <f t="shared" si="6"/>
        <v>0</v>
      </c>
      <c r="U7" s="13"/>
      <c r="V7" s="12">
        <v>3</v>
      </c>
    </row>
    <row r="8" spans="1:22" ht="23.25" customHeight="1">
      <c r="A8" s="33" t="s">
        <v>23</v>
      </c>
      <c r="B8" s="12">
        <v>3311</v>
      </c>
      <c r="C8" s="12">
        <v>3661</v>
      </c>
      <c r="D8" s="13">
        <f t="shared" si="0"/>
        <v>110.57082452431291</v>
      </c>
      <c r="E8" s="12">
        <v>3440</v>
      </c>
      <c r="F8" s="13">
        <f t="shared" si="1"/>
        <v>103.89610389610388</v>
      </c>
      <c r="G8" s="12">
        <v>3440</v>
      </c>
      <c r="H8" s="13">
        <f t="shared" si="2"/>
        <v>100</v>
      </c>
      <c r="I8" s="12">
        <v>2589</v>
      </c>
      <c r="J8" s="15">
        <f t="shared" si="3"/>
        <v>75.26162790697674</v>
      </c>
      <c r="K8" s="10">
        <v>851</v>
      </c>
      <c r="L8" s="15">
        <f t="shared" si="4"/>
        <v>24.738372093023255</v>
      </c>
      <c r="M8" s="12">
        <v>851</v>
      </c>
      <c r="N8" s="13">
        <f t="shared" si="5"/>
        <v>24.738372093023255</v>
      </c>
      <c r="O8" s="12"/>
      <c r="P8" s="14">
        <f>O8/G8*100</f>
        <v>0</v>
      </c>
      <c r="Q8" s="13"/>
      <c r="R8" s="13"/>
      <c r="S8" s="13"/>
      <c r="T8" s="13">
        <f t="shared" si="6"/>
        <v>0</v>
      </c>
      <c r="U8" s="13"/>
      <c r="V8" s="12">
        <v>22</v>
      </c>
    </row>
    <row r="9" spans="1:22" s="2" customFormat="1" ht="23.25" customHeight="1">
      <c r="A9" s="34" t="s">
        <v>24</v>
      </c>
      <c r="B9" s="12">
        <v>3013</v>
      </c>
      <c r="C9" s="12">
        <v>3013</v>
      </c>
      <c r="D9" s="13">
        <f t="shared" si="0"/>
        <v>100</v>
      </c>
      <c r="E9" s="12">
        <v>2850</v>
      </c>
      <c r="F9" s="13">
        <f t="shared" si="1"/>
        <v>94.59010952538998</v>
      </c>
      <c r="G9" s="12">
        <v>2850</v>
      </c>
      <c r="H9" s="13">
        <f t="shared" si="2"/>
        <v>100</v>
      </c>
      <c r="I9" s="12">
        <v>1790</v>
      </c>
      <c r="J9" s="15">
        <f t="shared" si="3"/>
        <v>62.807017543859644</v>
      </c>
      <c r="K9" s="10">
        <f t="shared" si="7"/>
        <v>1060</v>
      </c>
      <c r="L9" s="15">
        <f t="shared" si="4"/>
        <v>37.19298245614035</v>
      </c>
      <c r="M9" s="12">
        <v>1060</v>
      </c>
      <c r="N9" s="13">
        <f t="shared" si="5"/>
        <v>37.19298245614035</v>
      </c>
      <c r="O9" s="12"/>
      <c r="P9" s="13">
        <v>0</v>
      </c>
      <c r="Q9" s="13"/>
      <c r="R9" s="13"/>
      <c r="S9" s="13"/>
      <c r="T9" s="13">
        <f t="shared" si="6"/>
        <v>0</v>
      </c>
      <c r="U9" s="13"/>
      <c r="V9" s="12">
        <v>0</v>
      </c>
    </row>
    <row r="10" spans="1:22" s="1" customFormat="1" ht="23.25" customHeight="1">
      <c r="A10" s="33" t="s">
        <v>25</v>
      </c>
      <c r="B10" s="12">
        <v>1381</v>
      </c>
      <c r="C10" s="12">
        <v>1387</v>
      </c>
      <c r="D10" s="13">
        <f t="shared" si="0"/>
        <v>100.43446777697321</v>
      </c>
      <c r="E10" s="12">
        <v>1387</v>
      </c>
      <c r="F10" s="13">
        <f t="shared" si="1"/>
        <v>100.43446777697321</v>
      </c>
      <c r="G10" s="12">
        <v>1387</v>
      </c>
      <c r="H10" s="13">
        <f t="shared" si="2"/>
        <v>100</v>
      </c>
      <c r="I10" s="13">
        <v>1128</v>
      </c>
      <c r="J10" s="15">
        <f t="shared" si="3"/>
        <v>81.32660418168709</v>
      </c>
      <c r="K10" s="10">
        <f t="shared" si="7"/>
        <v>259</v>
      </c>
      <c r="L10" s="15">
        <f t="shared" si="4"/>
        <v>18.673395818312905</v>
      </c>
      <c r="M10" s="12">
        <v>259</v>
      </c>
      <c r="N10" s="13">
        <f t="shared" si="5"/>
        <v>18.673395818312905</v>
      </c>
      <c r="O10" s="12"/>
      <c r="P10" s="13">
        <f aca="true" t="shared" si="8" ref="P10:P28">O10/G10*100</f>
        <v>0</v>
      </c>
      <c r="Q10" s="13"/>
      <c r="R10" s="13"/>
      <c r="S10" s="13"/>
      <c r="T10" s="13">
        <f t="shared" si="6"/>
        <v>0</v>
      </c>
      <c r="U10" s="13"/>
      <c r="V10" s="12">
        <v>10</v>
      </c>
    </row>
    <row r="11" spans="1:22" s="2" customFormat="1" ht="23.25" customHeight="1">
      <c r="A11" s="34" t="s">
        <v>26</v>
      </c>
      <c r="B11" s="12">
        <v>3235</v>
      </c>
      <c r="C11" s="12">
        <v>3138</v>
      </c>
      <c r="D11" s="13">
        <f t="shared" si="0"/>
        <v>97.0015455950541</v>
      </c>
      <c r="E11" s="12">
        <v>2482</v>
      </c>
      <c r="F11" s="13">
        <f t="shared" si="1"/>
        <v>76.72333848531684</v>
      </c>
      <c r="G11" s="12">
        <v>2482</v>
      </c>
      <c r="H11" s="13">
        <f t="shared" si="2"/>
        <v>100</v>
      </c>
      <c r="I11" s="12">
        <v>1682</v>
      </c>
      <c r="J11" s="15">
        <f t="shared" si="3"/>
        <v>67.767929089444</v>
      </c>
      <c r="K11" s="10">
        <f t="shared" si="7"/>
        <v>800</v>
      </c>
      <c r="L11" s="15">
        <f t="shared" si="4"/>
        <v>32.232070910556004</v>
      </c>
      <c r="M11" s="12">
        <v>800</v>
      </c>
      <c r="N11" s="13">
        <f t="shared" si="5"/>
        <v>32.232070910556004</v>
      </c>
      <c r="O11" s="12"/>
      <c r="P11" s="14">
        <f t="shared" si="8"/>
        <v>0</v>
      </c>
      <c r="Q11" s="13"/>
      <c r="R11" s="13"/>
      <c r="S11" s="13"/>
      <c r="T11" s="13">
        <f t="shared" si="6"/>
        <v>0</v>
      </c>
      <c r="U11" s="13"/>
      <c r="V11" s="12">
        <v>3</v>
      </c>
    </row>
    <row r="12" spans="1:22" s="2" customFormat="1" ht="23.25" customHeight="1">
      <c r="A12" s="34" t="s">
        <v>27</v>
      </c>
      <c r="B12" s="12">
        <v>2215</v>
      </c>
      <c r="C12" s="12">
        <v>1958</v>
      </c>
      <c r="D12" s="13">
        <f t="shared" si="0"/>
        <v>88.39729119638827</v>
      </c>
      <c r="E12" s="12">
        <v>1598</v>
      </c>
      <c r="F12" s="13">
        <f t="shared" si="1"/>
        <v>72.14446952595937</v>
      </c>
      <c r="G12" s="12">
        <v>1598</v>
      </c>
      <c r="H12" s="13">
        <f t="shared" si="2"/>
        <v>100</v>
      </c>
      <c r="I12" s="12">
        <v>818</v>
      </c>
      <c r="J12" s="15">
        <f t="shared" si="3"/>
        <v>51.18898623279099</v>
      </c>
      <c r="K12" s="10">
        <f t="shared" si="7"/>
        <v>780</v>
      </c>
      <c r="L12" s="15">
        <f t="shared" si="4"/>
        <v>48.81101376720901</v>
      </c>
      <c r="M12" s="12">
        <v>780</v>
      </c>
      <c r="N12" s="13">
        <f t="shared" si="5"/>
        <v>48.81101376720901</v>
      </c>
      <c r="O12" s="12"/>
      <c r="P12" s="13">
        <f t="shared" si="8"/>
        <v>0</v>
      </c>
      <c r="Q12" s="13"/>
      <c r="R12" s="13"/>
      <c r="S12" s="13"/>
      <c r="T12" s="13">
        <f t="shared" si="6"/>
        <v>0</v>
      </c>
      <c r="U12" s="13"/>
      <c r="V12" s="12">
        <v>2</v>
      </c>
    </row>
    <row r="13" spans="1:22" s="2" customFormat="1" ht="23.25" customHeight="1">
      <c r="A13" s="34" t="s">
        <v>28</v>
      </c>
      <c r="B13" s="12">
        <v>2793</v>
      </c>
      <c r="C13" s="12">
        <v>2856</v>
      </c>
      <c r="D13" s="13">
        <f t="shared" si="0"/>
        <v>102.25563909774435</v>
      </c>
      <c r="E13" s="16">
        <v>2603</v>
      </c>
      <c r="F13" s="13">
        <f t="shared" si="1"/>
        <v>93.19727891156462</v>
      </c>
      <c r="G13" s="12">
        <v>2603</v>
      </c>
      <c r="H13" s="13">
        <f t="shared" si="2"/>
        <v>100</v>
      </c>
      <c r="I13" s="12">
        <v>2243</v>
      </c>
      <c r="J13" s="15">
        <f t="shared" si="3"/>
        <v>86.16980407222435</v>
      </c>
      <c r="K13" s="10">
        <f t="shared" si="7"/>
        <v>360</v>
      </c>
      <c r="L13" s="15">
        <f t="shared" si="4"/>
        <v>13.830195927775643</v>
      </c>
      <c r="M13" s="12">
        <v>350</v>
      </c>
      <c r="N13" s="13">
        <f t="shared" si="5"/>
        <v>13.446023818670763</v>
      </c>
      <c r="O13" s="12"/>
      <c r="P13" s="13">
        <f t="shared" si="8"/>
        <v>0</v>
      </c>
      <c r="Q13" s="13"/>
      <c r="R13" s="13"/>
      <c r="S13" s="13"/>
      <c r="T13" s="13">
        <f t="shared" si="6"/>
        <v>0</v>
      </c>
      <c r="U13" s="13">
        <v>10</v>
      </c>
      <c r="V13" s="12">
        <v>8</v>
      </c>
    </row>
    <row r="14" spans="1:22" s="2" customFormat="1" ht="23.25" customHeight="1">
      <c r="A14" s="34" t="s">
        <v>29</v>
      </c>
      <c r="B14" s="12">
        <v>2281</v>
      </c>
      <c r="C14" s="12">
        <v>2786</v>
      </c>
      <c r="D14" s="13">
        <f t="shared" si="0"/>
        <v>122.13941253836036</v>
      </c>
      <c r="E14" s="12">
        <v>2786</v>
      </c>
      <c r="F14" s="13">
        <f t="shared" si="1"/>
        <v>122.13941253836036</v>
      </c>
      <c r="G14" s="12">
        <v>2786</v>
      </c>
      <c r="H14" s="13">
        <f t="shared" si="2"/>
        <v>100</v>
      </c>
      <c r="I14" s="12">
        <v>1620</v>
      </c>
      <c r="J14" s="15">
        <f t="shared" si="3"/>
        <v>58.14788226848528</v>
      </c>
      <c r="K14" s="10">
        <f t="shared" si="7"/>
        <v>1166</v>
      </c>
      <c r="L14" s="15">
        <f t="shared" si="4"/>
        <v>41.85211773151472</v>
      </c>
      <c r="M14" s="12">
        <v>1166</v>
      </c>
      <c r="N14" s="13">
        <f t="shared" si="5"/>
        <v>41.85211773151472</v>
      </c>
      <c r="O14" s="12"/>
      <c r="P14" s="13">
        <f t="shared" si="8"/>
        <v>0</v>
      </c>
      <c r="Q14" s="13"/>
      <c r="R14" s="13"/>
      <c r="S14" s="37"/>
      <c r="T14" s="13">
        <f t="shared" si="6"/>
        <v>0</v>
      </c>
      <c r="U14" s="38"/>
      <c r="V14" s="12">
        <v>3</v>
      </c>
    </row>
    <row r="15" spans="1:22" s="2" customFormat="1" ht="23.25" customHeight="1">
      <c r="A15" s="34" t="s">
        <v>30</v>
      </c>
      <c r="B15" s="12">
        <v>692</v>
      </c>
      <c r="C15" s="12">
        <v>747</v>
      </c>
      <c r="D15" s="13">
        <f t="shared" si="0"/>
        <v>107.9479768786127</v>
      </c>
      <c r="E15" s="12">
        <v>747</v>
      </c>
      <c r="F15" s="13">
        <f t="shared" si="1"/>
        <v>107.9479768786127</v>
      </c>
      <c r="G15" s="12">
        <v>747</v>
      </c>
      <c r="H15" s="13">
        <f t="shared" si="2"/>
        <v>100</v>
      </c>
      <c r="I15" s="12">
        <v>747</v>
      </c>
      <c r="J15" s="15">
        <f t="shared" si="3"/>
        <v>100</v>
      </c>
      <c r="K15" s="10">
        <f t="shared" si="7"/>
        <v>0</v>
      </c>
      <c r="L15" s="15">
        <f t="shared" si="4"/>
        <v>0</v>
      </c>
      <c r="M15" s="12"/>
      <c r="N15" s="13">
        <f t="shared" si="5"/>
        <v>0</v>
      </c>
      <c r="O15" s="12"/>
      <c r="P15" s="13">
        <f t="shared" si="8"/>
        <v>0</v>
      </c>
      <c r="Q15" s="13"/>
      <c r="R15" s="13"/>
      <c r="S15" s="13"/>
      <c r="T15" s="13">
        <f t="shared" si="6"/>
        <v>0</v>
      </c>
      <c r="U15" s="13"/>
      <c r="V15" s="12">
        <v>0</v>
      </c>
    </row>
    <row r="16" spans="1:22" s="2" customFormat="1" ht="23.25" customHeight="1">
      <c r="A16" s="34" t="s">
        <v>44</v>
      </c>
      <c r="B16" s="12">
        <v>1579</v>
      </c>
      <c r="C16" s="12">
        <v>1125</v>
      </c>
      <c r="D16" s="13">
        <f t="shared" si="0"/>
        <v>71.24762507916402</v>
      </c>
      <c r="E16" s="12">
        <v>912</v>
      </c>
      <c r="F16" s="13">
        <f t="shared" si="1"/>
        <v>57.7580747308423</v>
      </c>
      <c r="G16" s="12">
        <v>912</v>
      </c>
      <c r="H16" s="13">
        <f t="shared" si="2"/>
        <v>100</v>
      </c>
      <c r="I16" s="12">
        <v>327</v>
      </c>
      <c r="J16" s="15">
        <f t="shared" si="3"/>
        <v>35.85526315789473</v>
      </c>
      <c r="K16" s="10">
        <f t="shared" si="7"/>
        <v>585</v>
      </c>
      <c r="L16" s="15">
        <f t="shared" si="4"/>
        <v>64.14473684210526</v>
      </c>
      <c r="M16" s="12">
        <v>585</v>
      </c>
      <c r="N16" s="13">
        <f t="shared" si="5"/>
        <v>64.14473684210526</v>
      </c>
      <c r="O16" s="12"/>
      <c r="P16" s="13">
        <f t="shared" si="8"/>
        <v>0</v>
      </c>
      <c r="Q16" s="13"/>
      <c r="R16" s="13"/>
      <c r="S16" s="13"/>
      <c r="T16" s="13">
        <f t="shared" si="6"/>
        <v>0</v>
      </c>
      <c r="U16" s="13"/>
      <c r="V16" s="12">
        <v>5</v>
      </c>
    </row>
    <row r="17" spans="1:22" s="2" customFormat="1" ht="23.25" customHeight="1">
      <c r="A17" s="34" t="s">
        <v>31</v>
      </c>
      <c r="B17" s="12">
        <v>1997</v>
      </c>
      <c r="C17" s="12">
        <v>1997</v>
      </c>
      <c r="D17" s="13">
        <f t="shared" si="0"/>
        <v>100</v>
      </c>
      <c r="E17" s="12">
        <v>1997</v>
      </c>
      <c r="F17" s="13">
        <f t="shared" si="1"/>
        <v>100</v>
      </c>
      <c r="G17" s="12">
        <v>1997</v>
      </c>
      <c r="H17" s="13">
        <f t="shared" si="2"/>
        <v>100</v>
      </c>
      <c r="I17" s="12">
        <v>1470</v>
      </c>
      <c r="J17" s="15">
        <f t="shared" si="3"/>
        <v>73.61041562343516</v>
      </c>
      <c r="K17" s="10">
        <f t="shared" si="7"/>
        <v>527</v>
      </c>
      <c r="L17" s="15">
        <f t="shared" si="4"/>
        <v>26.389584376564844</v>
      </c>
      <c r="M17" s="12">
        <v>497</v>
      </c>
      <c r="N17" s="13">
        <f t="shared" si="5"/>
        <v>24.887330996494743</v>
      </c>
      <c r="O17" s="12">
        <v>30</v>
      </c>
      <c r="P17" s="13">
        <f t="shared" si="8"/>
        <v>1.5022533800701052</v>
      </c>
      <c r="Q17" s="13">
        <v>30</v>
      </c>
      <c r="R17" s="13"/>
      <c r="S17" s="13"/>
      <c r="T17" s="13">
        <f t="shared" si="6"/>
        <v>0</v>
      </c>
      <c r="U17" s="13"/>
      <c r="V17" s="12">
        <v>8</v>
      </c>
    </row>
    <row r="18" spans="1:22" s="2" customFormat="1" ht="23.25" customHeight="1">
      <c r="A18" s="34" t="s">
        <v>32</v>
      </c>
      <c r="B18" s="12">
        <v>2796</v>
      </c>
      <c r="C18" s="12">
        <v>2796</v>
      </c>
      <c r="D18" s="13">
        <f t="shared" si="0"/>
        <v>100</v>
      </c>
      <c r="E18" s="12">
        <v>2796</v>
      </c>
      <c r="F18" s="13">
        <f t="shared" si="1"/>
        <v>100</v>
      </c>
      <c r="G18" s="12">
        <v>2796</v>
      </c>
      <c r="H18" s="13">
        <f t="shared" si="2"/>
        <v>100</v>
      </c>
      <c r="I18" s="12">
        <v>1929</v>
      </c>
      <c r="J18" s="15">
        <f t="shared" si="3"/>
        <v>68.99141630901288</v>
      </c>
      <c r="K18" s="10">
        <f t="shared" si="7"/>
        <v>867</v>
      </c>
      <c r="L18" s="15">
        <f t="shared" si="4"/>
        <v>31.008583690987123</v>
      </c>
      <c r="M18" s="12">
        <v>867</v>
      </c>
      <c r="N18" s="13">
        <f t="shared" si="5"/>
        <v>31.008583690987123</v>
      </c>
      <c r="O18" s="12"/>
      <c r="P18" s="13">
        <f t="shared" si="8"/>
        <v>0</v>
      </c>
      <c r="Q18" s="13"/>
      <c r="R18" s="13"/>
      <c r="S18" s="13"/>
      <c r="T18" s="13">
        <f t="shared" si="6"/>
        <v>0</v>
      </c>
      <c r="U18" s="13"/>
      <c r="V18" s="12">
        <v>13</v>
      </c>
    </row>
    <row r="19" spans="1:22" s="2" customFormat="1" ht="23.25" customHeight="1">
      <c r="A19" s="34" t="s">
        <v>33</v>
      </c>
      <c r="B19" s="12">
        <v>3011</v>
      </c>
      <c r="C19" s="12">
        <v>3011</v>
      </c>
      <c r="D19" s="13">
        <f t="shared" si="0"/>
        <v>100</v>
      </c>
      <c r="E19" s="12">
        <v>3011</v>
      </c>
      <c r="F19" s="13">
        <f t="shared" si="1"/>
        <v>100</v>
      </c>
      <c r="G19" s="12">
        <v>3011</v>
      </c>
      <c r="H19" s="13">
        <f t="shared" si="2"/>
        <v>100</v>
      </c>
      <c r="I19" s="12">
        <v>2097</v>
      </c>
      <c r="J19" s="15">
        <f t="shared" si="3"/>
        <v>69.64463633344404</v>
      </c>
      <c r="K19" s="10">
        <f t="shared" si="7"/>
        <v>914</v>
      </c>
      <c r="L19" s="15">
        <f t="shared" si="4"/>
        <v>30.355363666555963</v>
      </c>
      <c r="M19" s="12">
        <v>914</v>
      </c>
      <c r="N19" s="13">
        <f t="shared" si="5"/>
        <v>30.355363666555963</v>
      </c>
      <c r="O19" s="12"/>
      <c r="P19" s="13">
        <f t="shared" si="8"/>
        <v>0</v>
      </c>
      <c r="Q19" s="13"/>
      <c r="R19" s="13"/>
      <c r="S19" s="13"/>
      <c r="T19" s="13">
        <f t="shared" si="6"/>
        <v>0</v>
      </c>
      <c r="U19" s="13"/>
      <c r="V19" s="12">
        <v>5</v>
      </c>
    </row>
    <row r="20" spans="1:22" s="2" customFormat="1" ht="23.25" customHeight="1">
      <c r="A20" s="34" t="s">
        <v>34</v>
      </c>
      <c r="B20" s="12">
        <v>3199</v>
      </c>
      <c r="C20" s="12">
        <v>3085</v>
      </c>
      <c r="D20" s="13">
        <f t="shared" si="0"/>
        <v>96.43638637074086</v>
      </c>
      <c r="E20" s="12">
        <v>3085</v>
      </c>
      <c r="F20" s="13">
        <f t="shared" si="1"/>
        <v>96.43638637074086</v>
      </c>
      <c r="G20" s="12">
        <v>3085</v>
      </c>
      <c r="H20" s="13">
        <f t="shared" si="2"/>
        <v>100</v>
      </c>
      <c r="I20" s="12">
        <v>3025</v>
      </c>
      <c r="J20" s="15">
        <f t="shared" si="3"/>
        <v>98.05510534846029</v>
      </c>
      <c r="K20" s="10">
        <f t="shared" si="7"/>
        <v>60</v>
      </c>
      <c r="L20" s="15">
        <f t="shared" si="4"/>
        <v>1.9448946515397085</v>
      </c>
      <c r="M20" s="12">
        <v>60</v>
      </c>
      <c r="N20" s="13">
        <f t="shared" si="5"/>
        <v>1.9448946515397085</v>
      </c>
      <c r="O20" s="12"/>
      <c r="P20" s="13">
        <f t="shared" si="8"/>
        <v>0</v>
      </c>
      <c r="Q20" s="13"/>
      <c r="R20" s="13"/>
      <c r="S20" s="13"/>
      <c r="T20" s="13">
        <f t="shared" si="6"/>
        <v>0</v>
      </c>
      <c r="U20" s="13"/>
      <c r="V20" s="12">
        <v>6</v>
      </c>
    </row>
    <row r="21" spans="1:22" s="2" customFormat="1" ht="23.25" customHeight="1">
      <c r="A21" s="34" t="s">
        <v>35</v>
      </c>
      <c r="B21" s="12">
        <v>2334</v>
      </c>
      <c r="C21" s="12">
        <v>2114</v>
      </c>
      <c r="D21" s="13">
        <f t="shared" si="0"/>
        <v>90.57412167952013</v>
      </c>
      <c r="E21" s="17">
        <v>2114</v>
      </c>
      <c r="F21" s="13">
        <f t="shared" si="1"/>
        <v>90.57412167952013</v>
      </c>
      <c r="G21" s="17">
        <v>2114</v>
      </c>
      <c r="H21" s="13">
        <f t="shared" si="2"/>
        <v>100</v>
      </c>
      <c r="I21" s="12">
        <v>1166</v>
      </c>
      <c r="J21" s="15">
        <f t="shared" si="3"/>
        <v>55.15610217596972</v>
      </c>
      <c r="K21" s="10">
        <f t="shared" si="7"/>
        <v>948</v>
      </c>
      <c r="L21" s="15">
        <f t="shared" si="4"/>
        <v>44.84389782403028</v>
      </c>
      <c r="M21" s="12">
        <v>948</v>
      </c>
      <c r="N21" s="13">
        <f t="shared" si="5"/>
        <v>44.84389782403028</v>
      </c>
      <c r="O21" s="12"/>
      <c r="P21" s="13">
        <f t="shared" si="8"/>
        <v>0</v>
      </c>
      <c r="Q21" s="13"/>
      <c r="R21" s="13"/>
      <c r="S21" s="13"/>
      <c r="T21" s="13">
        <f t="shared" si="6"/>
        <v>0</v>
      </c>
      <c r="U21" s="13"/>
      <c r="V21" s="12">
        <v>4</v>
      </c>
    </row>
    <row r="22" spans="1:22" s="2" customFormat="1" ht="23.25" customHeight="1">
      <c r="A22" s="34" t="s">
        <v>1</v>
      </c>
      <c r="B22" s="12">
        <v>2066</v>
      </c>
      <c r="C22" s="12">
        <v>1925</v>
      </c>
      <c r="D22" s="13">
        <f t="shared" si="0"/>
        <v>93.17521781219749</v>
      </c>
      <c r="E22" s="12">
        <v>1606</v>
      </c>
      <c r="F22" s="13">
        <f t="shared" si="1"/>
        <v>77.73475314617619</v>
      </c>
      <c r="G22" s="12">
        <v>1606</v>
      </c>
      <c r="H22" s="13">
        <f t="shared" si="2"/>
        <v>100</v>
      </c>
      <c r="I22" s="18">
        <v>951</v>
      </c>
      <c r="J22" s="15">
        <f t="shared" si="3"/>
        <v>59.215442092154426</v>
      </c>
      <c r="K22" s="10">
        <f t="shared" si="7"/>
        <v>655</v>
      </c>
      <c r="L22" s="15">
        <f t="shared" si="4"/>
        <v>40.78455790784558</v>
      </c>
      <c r="M22" s="12">
        <v>655</v>
      </c>
      <c r="N22" s="13">
        <f t="shared" si="5"/>
        <v>40.78455790784558</v>
      </c>
      <c r="O22" s="12"/>
      <c r="P22" s="13">
        <f t="shared" si="8"/>
        <v>0</v>
      </c>
      <c r="Q22" s="13"/>
      <c r="R22" s="13"/>
      <c r="S22" s="13"/>
      <c r="T22" s="13">
        <f t="shared" si="6"/>
        <v>0</v>
      </c>
      <c r="U22" s="13"/>
      <c r="V22" s="12">
        <v>4</v>
      </c>
    </row>
    <row r="23" spans="1:22" s="2" customFormat="1" ht="23.25" customHeight="1">
      <c r="A23" s="34" t="s">
        <v>2</v>
      </c>
      <c r="B23" s="12">
        <v>685</v>
      </c>
      <c r="C23" s="12">
        <v>317</v>
      </c>
      <c r="D23" s="13">
        <f t="shared" si="0"/>
        <v>46.277372262773724</v>
      </c>
      <c r="E23" s="12">
        <v>317</v>
      </c>
      <c r="F23" s="13">
        <f t="shared" si="1"/>
        <v>46.277372262773724</v>
      </c>
      <c r="G23" s="12">
        <v>317</v>
      </c>
      <c r="H23" s="13">
        <f t="shared" si="2"/>
        <v>100</v>
      </c>
      <c r="I23" s="12">
        <v>256</v>
      </c>
      <c r="J23" s="15">
        <f t="shared" si="3"/>
        <v>80.7570977917981</v>
      </c>
      <c r="K23" s="10">
        <f t="shared" si="7"/>
        <v>61</v>
      </c>
      <c r="L23" s="15">
        <f t="shared" si="4"/>
        <v>19.242902208201894</v>
      </c>
      <c r="M23" s="12">
        <v>61</v>
      </c>
      <c r="N23" s="13">
        <f t="shared" si="5"/>
        <v>19.242902208201894</v>
      </c>
      <c r="O23" s="12"/>
      <c r="P23" s="13">
        <f t="shared" si="8"/>
        <v>0</v>
      </c>
      <c r="Q23" s="13"/>
      <c r="R23" s="13"/>
      <c r="S23" s="13"/>
      <c r="T23" s="13">
        <f t="shared" si="6"/>
        <v>0</v>
      </c>
      <c r="U23" s="13"/>
      <c r="V23" s="12">
        <v>1</v>
      </c>
    </row>
    <row r="24" spans="1:22" s="2" customFormat="1" ht="23.25" customHeight="1">
      <c r="A24" s="34" t="s">
        <v>36</v>
      </c>
      <c r="B24" s="12">
        <v>1885</v>
      </c>
      <c r="C24" s="12">
        <v>1748</v>
      </c>
      <c r="D24" s="13">
        <f t="shared" si="0"/>
        <v>92.73209549071618</v>
      </c>
      <c r="E24" s="12">
        <v>1748</v>
      </c>
      <c r="F24" s="13">
        <f t="shared" si="1"/>
        <v>92.73209549071618</v>
      </c>
      <c r="G24" s="12">
        <v>1748</v>
      </c>
      <c r="H24" s="13">
        <f t="shared" si="2"/>
        <v>100</v>
      </c>
      <c r="I24" s="12">
        <v>1255</v>
      </c>
      <c r="J24" s="15">
        <f t="shared" si="3"/>
        <v>71.79633867276888</v>
      </c>
      <c r="K24" s="10">
        <f t="shared" si="7"/>
        <v>493</v>
      </c>
      <c r="L24" s="15">
        <f t="shared" si="4"/>
        <v>28.20366132723112</v>
      </c>
      <c r="M24" s="13">
        <v>493</v>
      </c>
      <c r="N24" s="13">
        <f t="shared" si="5"/>
        <v>28.20366132723112</v>
      </c>
      <c r="O24" s="12"/>
      <c r="P24" s="13">
        <f t="shared" si="8"/>
        <v>0</v>
      </c>
      <c r="Q24" s="13"/>
      <c r="R24" s="13"/>
      <c r="S24" s="13"/>
      <c r="T24" s="13">
        <f t="shared" si="6"/>
        <v>0</v>
      </c>
      <c r="U24" s="13"/>
      <c r="V24" s="12">
        <v>3</v>
      </c>
    </row>
    <row r="25" spans="1:22" s="2" customFormat="1" ht="23.25" customHeight="1">
      <c r="A25" s="34" t="s">
        <v>37</v>
      </c>
      <c r="B25" s="12">
        <v>3999</v>
      </c>
      <c r="C25" s="12">
        <v>4024</v>
      </c>
      <c r="D25" s="13">
        <f t="shared" si="0"/>
        <v>100.62515628907227</v>
      </c>
      <c r="E25" s="12">
        <v>4024</v>
      </c>
      <c r="F25" s="13">
        <f t="shared" si="1"/>
        <v>100.62515628907227</v>
      </c>
      <c r="G25" s="12">
        <v>4024</v>
      </c>
      <c r="H25" s="13">
        <f t="shared" si="2"/>
        <v>100</v>
      </c>
      <c r="I25" s="12">
        <v>3459</v>
      </c>
      <c r="J25" s="15">
        <f t="shared" si="3"/>
        <v>85.95924453280318</v>
      </c>
      <c r="K25" s="10">
        <f t="shared" si="7"/>
        <v>565</v>
      </c>
      <c r="L25" s="15">
        <f t="shared" si="4"/>
        <v>14.040755467196819</v>
      </c>
      <c r="M25" s="12">
        <v>565</v>
      </c>
      <c r="N25" s="13">
        <f t="shared" si="5"/>
        <v>14.040755467196819</v>
      </c>
      <c r="O25" s="12"/>
      <c r="P25" s="13">
        <f t="shared" si="8"/>
        <v>0</v>
      </c>
      <c r="Q25" s="13"/>
      <c r="R25" s="13"/>
      <c r="S25" s="13"/>
      <c r="T25" s="13">
        <f t="shared" si="6"/>
        <v>0</v>
      </c>
      <c r="U25" s="13"/>
      <c r="V25" s="12">
        <v>12</v>
      </c>
    </row>
    <row r="26" spans="1:22" s="2" customFormat="1" ht="23.25" customHeight="1">
      <c r="A26" s="34" t="s">
        <v>38</v>
      </c>
      <c r="B26" s="12">
        <v>2145</v>
      </c>
      <c r="C26" s="12">
        <v>2145</v>
      </c>
      <c r="D26" s="13">
        <f t="shared" si="0"/>
        <v>100</v>
      </c>
      <c r="E26" s="12">
        <v>1494</v>
      </c>
      <c r="F26" s="13">
        <f t="shared" si="1"/>
        <v>69.65034965034965</v>
      </c>
      <c r="G26" s="12">
        <v>1494</v>
      </c>
      <c r="H26" s="13">
        <f t="shared" si="2"/>
        <v>100</v>
      </c>
      <c r="I26" s="12">
        <v>628</v>
      </c>
      <c r="J26" s="15">
        <f t="shared" si="3"/>
        <v>42.03480589022758</v>
      </c>
      <c r="K26" s="10">
        <f t="shared" si="7"/>
        <v>866</v>
      </c>
      <c r="L26" s="15">
        <f t="shared" si="4"/>
        <v>57.96519410977242</v>
      </c>
      <c r="M26" s="12">
        <v>866</v>
      </c>
      <c r="N26" s="13">
        <f t="shared" si="5"/>
        <v>57.96519410977242</v>
      </c>
      <c r="O26" s="12"/>
      <c r="P26" s="13">
        <f t="shared" si="8"/>
        <v>0</v>
      </c>
      <c r="Q26" s="13"/>
      <c r="R26" s="13"/>
      <c r="S26" s="13"/>
      <c r="T26" s="13">
        <f t="shared" si="6"/>
        <v>0</v>
      </c>
      <c r="U26" s="13"/>
      <c r="V26" s="12">
        <v>4</v>
      </c>
    </row>
    <row r="27" spans="1:22" s="2" customFormat="1" ht="23.25" customHeight="1">
      <c r="A27" s="19" t="s">
        <v>3</v>
      </c>
      <c r="B27" s="20">
        <f>SUM(B6:B26)</f>
        <v>48111</v>
      </c>
      <c r="C27" s="8">
        <f>SUM(C6:C26)</f>
        <v>47339</v>
      </c>
      <c r="D27" s="21">
        <f t="shared" si="0"/>
        <v>98.39537735652969</v>
      </c>
      <c r="E27" s="8">
        <f>SUM(E6:E26)</f>
        <v>44165</v>
      </c>
      <c r="F27" s="21">
        <f t="shared" si="1"/>
        <v>91.79813348298725</v>
      </c>
      <c r="G27" s="8">
        <f>SUM(G6:G26)</f>
        <v>44165</v>
      </c>
      <c r="H27" s="21">
        <f t="shared" si="2"/>
        <v>100</v>
      </c>
      <c r="I27" s="8">
        <f>SUM(I6:I26)</f>
        <v>30857</v>
      </c>
      <c r="J27" s="22">
        <f t="shared" si="3"/>
        <v>69.8675421714027</v>
      </c>
      <c r="K27" s="25">
        <f>G27-I27</f>
        <v>13308</v>
      </c>
      <c r="L27" s="22">
        <f t="shared" si="4"/>
        <v>30.132457828597303</v>
      </c>
      <c r="M27" s="8">
        <f>SUM(M6:M26)</f>
        <v>13158</v>
      </c>
      <c r="N27" s="21">
        <f t="shared" si="5"/>
        <v>29.792822370655497</v>
      </c>
      <c r="O27" s="8">
        <f>SUM(O6:O26)</f>
        <v>140</v>
      </c>
      <c r="P27" s="23">
        <f t="shared" si="8"/>
        <v>0.3169930940790218</v>
      </c>
      <c r="Q27" s="21">
        <f>SUM(Q6:Q26)</f>
        <v>140</v>
      </c>
      <c r="R27" s="21">
        <f>SUM(R6:R26)</f>
        <v>0</v>
      </c>
      <c r="S27" s="8">
        <f>SUM(S6:S26)</f>
        <v>0</v>
      </c>
      <c r="T27" s="21">
        <f t="shared" si="6"/>
        <v>0</v>
      </c>
      <c r="U27" s="21">
        <f>SUM(U6:U26)</f>
        <v>10</v>
      </c>
      <c r="V27" s="8">
        <f>SUM(V6:V26)</f>
        <v>122</v>
      </c>
    </row>
    <row r="28" spans="1:22" s="2" customFormat="1" ht="18">
      <c r="A28" s="31" t="s">
        <v>42</v>
      </c>
      <c r="B28" s="8">
        <v>48111</v>
      </c>
      <c r="C28" s="8">
        <v>47441</v>
      </c>
      <c r="D28" s="21">
        <f t="shared" si="0"/>
        <v>98.60738708403484</v>
      </c>
      <c r="E28" s="27">
        <v>44704</v>
      </c>
      <c r="F28" s="21">
        <f t="shared" si="1"/>
        <v>92.91845939598012</v>
      </c>
      <c r="G28" s="26">
        <v>44534</v>
      </c>
      <c r="H28" s="26">
        <f t="shared" si="2"/>
        <v>99.61972083035076</v>
      </c>
      <c r="I28" s="27">
        <v>34254</v>
      </c>
      <c r="J28" s="28">
        <f t="shared" si="3"/>
        <v>76.91651322584991</v>
      </c>
      <c r="K28" s="8">
        <f t="shared" si="7"/>
        <v>10280</v>
      </c>
      <c r="L28" s="28">
        <f t="shared" si="4"/>
        <v>23.08348677415009</v>
      </c>
      <c r="M28" s="27">
        <v>10190</v>
      </c>
      <c r="N28" s="26">
        <f t="shared" si="5"/>
        <v>22.881393991107917</v>
      </c>
      <c r="O28" s="27">
        <v>205</v>
      </c>
      <c r="P28" s="21">
        <f t="shared" si="8"/>
        <v>0.46032245026272056</v>
      </c>
      <c r="Q28" s="8">
        <v>205</v>
      </c>
      <c r="R28" s="8">
        <v>0</v>
      </c>
      <c r="S28" s="8">
        <v>6</v>
      </c>
      <c r="T28" s="23">
        <f t="shared" si="6"/>
        <v>0.013472852202811334</v>
      </c>
      <c r="U28" s="8">
        <v>93</v>
      </c>
      <c r="V28" s="24">
        <v>129</v>
      </c>
    </row>
    <row r="29" spans="1:11" ht="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2"/>
    </row>
    <row r="30" ht="12.75">
      <c r="K30" s="2"/>
    </row>
    <row r="31" ht="12.75">
      <c r="K31" s="2"/>
    </row>
    <row r="32" ht="12.75">
      <c r="K32" s="2"/>
    </row>
  </sheetData>
  <sheetProtection selectLockedCells="1" selectUnlockedCells="1"/>
  <mergeCells count="20">
    <mergeCell ref="A2:U2"/>
    <mergeCell ref="V4:V5"/>
    <mergeCell ref="I4:I5"/>
    <mergeCell ref="J4:J5"/>
    <mergeCell ref="K4:K5"/>
    <mergeCell ref="L4:L5"/>
    <mergeCell ref="Q4:R4"/>
    <mergeCell ref="U4:U5"/>
    <mergeCell ref="M4:M5"/>
    <mergeCell ref="O4:P4"/>
    <mergeCell ref="N4:N5"/>
    <mergeCell ref="A4:A5"/>
    <mergeCell ref="B4:B5"/>
    <mergeCell ref="C4:C5"/>
    <mergeCell ref="D4:D5"/>
    <mergeCell ref="F4:F5"/>
    <mergeCell ref="S4:T4"/>
    <mergeCell ref="E4:E5"/>
    <mergeCell ref="H4:H5"/>
    <mergeCell ref="G4:G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Николаева Анастасия</cp:lastModifiedBy>
  <cp:lastPrinted>2022-02-14T06:24:09Z</cp:lastPrinted>
  <dcterms:created xsi:type="dcterms:W3CDTF">2021-10-12T06:43:56Z</dcterms:created>
  <dcterms:modified xsi:type="dcterms:W3CDTF">2022-02-14T06:24:47Z</dcterms:modified>
  <cp:category/>
  <cp:version/>
  <cp:contentType/>
  <cp:contentStatus/>
</cp:coreProperties>
</file>