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6440"/>
  </bookViews>
  <sheets>
    <sheet name="Лист1" sheetId="1" r:id="rId1"/>
  </sheets>
  <definedNames>
    <definedName name="_xlnm.Print_Area" localSheetId="0">Лист1!$A$1:$F$55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" l="1"/>
  <c r="E37" i="1"/>
  <c r="E54" i="1"/>
  <c r="E39" i="1"/>
  <c r="E36" i="1"/>
  <c r="E35" i="1"/>
  <c r="E48" i="1"/>
  <c r="E47" i="1"/>
  <c r="E41" i="1" l="1"/>
  <c r="E52" i="1" l="1"/>
  <c r="E51" i="1"/>
  <c r="E49" i="1"/>
  <c r="E45" i="1"/>
  <c r="E44" i="1"/>
  <c r="E43" i="1"/>
  <c r="E55" i="1" l="1"/>
</calcChain>
</file>

<file path=xl/sharedStrings.xml><?xml version="1.0" encoding="utf-8"?>
<sst xmlns="http://schemas.openxmlformats.org/spreadsheetml/2006/main" count="151" uniqueCount="65">
  <si>
    <t>Наименование специализированных  семеноводческих хозяйств</t>
  </si>
  <si>
    <t>Культура</t>
  </si>
  <si>
    <t>Сорт</t>
  </si>
  <si>
    <t>Репродукция</t>
  </si>
  <si>
    <t>Вес, тонн</t>
  </si>
  <si>
    <t>Цена за         1 кг/руб</t>
  </si>
  <si>
    <t>Ульяновская 105</t>
  </si>
  <si>
    <t>элита</t>
  </si>
  <si>
    <t>договорн.</t>
  </si>
  <si>
    <t>Ячмень яровой</t>
  </si>
  <si>
    <t>Овес яровой</t>
  </si>
  <si>
    <t>Редька масличная</t>
  </si>
  <si>
    <t>Альфа</t>
  </si>
  <si>
    <t>1 репродукция</t>
  </si>
  <si>
    <t>Ульяновская 100</t>
  </si>
  <si>
    <t>Владимир</t>
  </si>
  <si>
    <t>Люцерна изменчивая</t>
  </si>
  <si>
    <t>Сарга</t>
  </si>
  <si>
    <t>Козлятник восточный</t>
  </si>
  <si>
    <t>Ялгинский</t>
  </si>
  <si>
    <t>25-00</t>
  </si>
  <si>
    <t>Симбирцит</t>
  </si>
  <si>
    <t>22-00</t>
  </si>
  <si>
    <t xml:space="preserve">Йолдыз </t>
  </si>
  <si>
    <t>Экада 70</t>
  </si>
  <si>
    <t>Экада 109</t>
  </si>
  <si>
    <t>Памяти Родиной</t>
  </si>
  <si>
    <t>Эльф</t>
  </si>
  <si>
    <t>Адамо</t>
  </si>
  <si>
    <t>2 репродукция</t>
  </si>
  <si>
    <t>суперэлита</t>
  </si>
  <si>
    <t>188-00</t>
  </si>
  <si>
    <t>СХПК "Комбайн" Яльчикского района                                                            рук. Федоров Гурий Иванович           тел. (83549) 61-8-82</t>
  </si>
  <si>
    <t xml:space="preserve">ИП Глава КФХ Цветков Юрий Николаевич                                                            сот. 8 937 399 78 88 </t>
  </si>
  <si>
    <t>30-00</t>
  </si>
  <si>
    <t>Экада 214</t>
  </si>
  <si>
    <t>31-00</t>
  </si>
  <si>
    <t>Горчица белая</t>
  </si>
  <si>
    <t>Рапсодия</t>
  </si>
  <si>
    <t>110-00</t>
  </si>
  <si>
    <t>200-00</t>
  </si>
  <si>
    <t>150-00</t>
  </si>
  <si>
    <t>Пастбищная 88</t>
  </si>
  <si>
    <t>320-00</t>
  </si>
  <si>
    <t>Картофель</t>
  </si>
  <si>
    <t>Ред Скарлетт</t>
  </si>
  <si>
    <t>Гулливер</t>
  </si>
  <si>
    <t>суперсуперэлита</t>
  </si>
  <si>
    <t>60-00</t>
  </si>
  <si>
    <t>ООО "Агрофирма "Слава картофелю"                                         рук. Идиатуллин Хасиятулла              Семигуллович                                                  тел/факс: (83539) 5-11-60</t>
  </si>
  <si>
    <t>Дарья</t>
  </si>
  <si>
    <t>Черемшанка</t>
  </si>
  <si>
    <t>Чувашский НИИСХ филиал- ФГБНУ ФАНЦ Северо-Востока                           дир. Фадеев Андрей Анатольевич                                     тел/факс (83545) 6-11-10</t>
  </si>
  <si>
    <t xml:space="preserve">СХПК им. Карла Маркса                          рук. Шумилов Валерий Филиппович                                     тел/факс (83537) 2-58-68 </t>
  </si>
  <si>
    <t>ООО "Агрофирма "Таябинка" Красноармейского района                  рук. Попов Алексей Юрьевич        тел/факс (83530) 2-18-65</t>
  </si>
  <si>
    <t>ООО "Агрофирма "Пионер"                 исп. дир. Мазюкин Игорь Олегович                                               сот. (903) 379 99 11</t>
  </si>
  <si>
    <t>Пшеница яровая</t>
  </si>
  <si>
    <t>ООО  "Агрохмель" Вурнарского района                                                           рук. Семенов Александр Борисович, тел/факс (8352) 58-35-48</t>
  </si>
  <si>
    <t>Всего</t>
  </si>
  <si>
    <t>Люцерна</t>
  </si>
  <si>
    <t>Итого</t>
  </si>
  <si>
    <t>Гречиха</t>
  </si>
  <si>
    <t>Информация о наличии семян сельскохозяйственных культур в   семеноводческих хозяйствах Чувашской Республики, предназначенных для реализации по состоянию на 18 марта 2022 года</t>
  </si>
  <si>
    <t>ООО "ЧебоМилк" Чебоксарского района                                                    рук. Мефодьева Елена Васильевна тел/факс (83540) 2- 82- 48, 2- 82- 44</t>
  </si>
  <si>
    <t>Овес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</si>
</sst>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abSelected="1" view="pageBreakPreview" zoomScaleNormal="100" zoomScaleSheetLayoutView="100" workbookViewId="0">
      <selection activeCell="C35" sqref="C35"/>
    </sheetView>
  </sheetViews>
  <sheetFormatPr defaultRowHeight="15" x14ac:dyDescent="0.25"/>
  <cols>
    <col min="1" max="1" width="37.28515625" style="12" customWidth="1"/>
    <col min="2" max="2" width="22.140625" style="12" customWidth="1"/>
    <col min="3" max="3" width="20" customWidth="1"/>
    <col min="4" max="4" width="18" customWidth="1"/>
    <col min="6" max="6" width="11.42578125" customWidth="1"/>
  </cols>
  <sheetData>
    <row r="2" spans="1:9" ht="30.75" customHeight="1" x14ac:dyDescent="0.25">
      <c r="A2" s="5" t="s">
        <v>62</v>
      </c>
      <c r="B2" s="5"/>
      <c r="C2" s="5"/>
      <c r="D2" s="5"/>
      <c r="E2" s="5"/>
      <c r="F2" s="5"/>
    </row>
    <row r="3" spans="1:9" x14ac:dyDescent="0.25">
      <c r="A3" s="9"/>
      <c r="B3" s="9"/>
      <c r="C3" s="4"/>
      <c r="D3" s="4"/>
      <c r="E3" s="4"/>
      <c r="F3" s="4"/>
    </row>
    <row r="4" spans="1:9" ht="30" x14ac:dyDescent="0.25">
      <c r="A4" s="11" t="s">
        <v>0</v>
      </c>
      <c r="B4" s="10" t="s">
        <v>1</v>
      </c>
      <c r="C4" s="3" t="s">
        <v>2</v>
      </c>
      <c r="D4" s="3" t="s">
        <v>3</v>
      </c>
      <c r="E4" s="3" t="s">
        <v>4</v>
      </c>
      <c r="F4" s="2" t="s">
        <v>5</v>
      </c>
    </row>
    <row r="5" spans="1:9" ht="60" x14ac:dyDescent="0.25">
      <c r="A5" s="18" t="s">
        <v>52</v>
      </c>
      <c r="B5" s="16" t="s">
        <v>18</v>
      </c>
      <c r="C5" s="16" t="s">
        <v>19</v>
      </c>
      <c r="D5" s="16" t="s">
        <v>30</v>
      </c>
      <c r="E5" s="16">
        <v>3</v>
      </c>
      <c r="F5" s="16" t="s">
        <v>31</v>
      </c>
      <c r="I5" s="1"/>
    </row>
    <row r="6" spans="1:9" x14ac:dyDescent="0.25">
      <c r="A6" s="6" t="s">
        <v>57</v>
      </c>
      <c r="B6" s="11" t="s">
        <v>56</v>
      </c>
      <c r="C6" s="3" t="s">
        <v>14</v>
      </c>
      <c r="D6" s="3" t="s">
        <v>7</v>
      </c>
      <c r="E6" s="3">
        <v>60</v>
      </c>
      <c r="F6" s="3" t="s">
        <v>8</v>
      </c>
    </row>
    <row r="7" spans="1:9" x14ac:dyDescent="0.25">
      <c r="A7" s="7"/>
      <c r="B7" s="10" t="s">
        <v>9</v>
      </c>
      <c r="C7" s="3" t="s">
        <v>15</v>
      </c>
      <c r="D7" s="3" t="s">
        <v>7</v>
      </c>
      <c r="E7" s="3">
        <v>20</v>
      </c>
      <c r="F7" s="3" t="s">
        <v>8</v>
      </c>
    </row>
    <row r="8" spans="1:9" x14ac:dyDescent="0.25">
      <c r="A8" s="7"/>
      <c r="B8" s="10" t="s">
        <v>16</v>
      </c>
      <c r="C8" s="3" t="s">
        <v>17</v>
      </c>
      <c r="D8" s="3" t="s">
        <v>13</v>
      </c>
      <c r="E8" s="3">
        <v>4</v>
      </c>
      <c r="F8" s="3" t="s">
        <v>8</v>
      </c>
    </row>
    <row r="9" spans="1:9" x14ac:dyDescent="0.25">
      <c r="A9" s="8"/>
      <c r="B9" s="10" t="s">
        <v>18</v>
      </c>
      <c r="C9" s="3" t="s">
        <v>19</v>
      </c>
      <c r="D9" s="3" t="s">
        <v>7</v>
      </c>
      <c r="E9" s="3">
        <v>9</v>
      </c>
      <c r="F9" s="3" t="s">
        <v>8</v>
      </c>
    </row>
    <row r="10" spans="1:9" x14ac:dyDescent="0.25">
      <c r="A10" s="13" t="s">
        <v>53</v>
      </c>
      <c r="B10" s="16" t="s">
        <v>37</v>
      </c>
      <c r="C10" s="17" t="s">
        <v>38</v>
      </c>
      <c r="D10" s="17" t="s">
        <v>13</v>
      </c>
      <c r="E10" s="17">
        <v>10</v>
      </c>
      <c r="F10" s="17" t="s">
        <v>39</v>
      </c>
    </row>
    <row r="11" spans="1:9" x14ac:dyDescent="0.25">
      <c r="A11" s="14"/>
      <c r="B11" s="16" t="s">
        <v>11</v>
      </c>
      <c r="C11" s="17" t="s">
        <v>12</v>
      </c>
      <c r="D11" s="17" t="s">
        <v>7</v>
      </c>
      <c r="E11" s="17">
        <v>2</v>
      </c>
      <c r="F11" s="17" t="s">
        <v>40</v>
      </c>
    </row>
    <row r="12" spans="1:9" x14ac:dyDescent="0.25">
      <c r="A12" s="14"/>
      <c r="B12" s="16" t="s">
        <v>11</v>
      </c>
      <c r="C12" s="17" t="s">
        <v>12</v>
      </c>
      <c r="D12" s="17" t="s">
        <v>13</v>
      </c>
      <c r="E12" s="17">
        <v>16</v>
      </c>
      <c r="F12" s="17" t="s">
        <v>41</v>
      </c>
    </row>
    <row r="13" spans="1:9" x14ac:dyDescent="0.25">
      <c r="A13" s="15"/>
      <c r="B13" s="16" t="s">
        <v>16</v>
      </c>
      <c r="C13" s="17" t="s">
        <v>42</v>
      </c>
      <c r="D13" s="17" t="s">
        <v>13</v>
      </c>
      <c r="E13" s="17">
        <v>6</v>
      </c>
      <c r="F13" s="17" t="s">
        <v>43</v>
      </c>
    </row>
    <row r="14" spans="1:9" ht="30" customHeight="1" x14ac:dyDescent="0.25">
      <c r="A14" s="13" t="s">
        <v>49</v>
      </c>
      <c r="B14" s="20" t="s">
        <v>44</v>
      </c>
      <c r="C14" s="17" t="s">
        <v>45</v>
      </c>
      <c r="D14" s="17" t="s">
        <v>29</v>
      </c>
      <c r="E14" s="17">
        <v>200</v>
      </c>
      <c r="F14" s="17" t="s">
        <v>20</v>
      </c>
    </row>
    <row r="15" spans="1:9" ht="30" customHeight="1" x14ac:dyDescent="0.25">
      <c r="A15" s="14"/>
      <c r="B15" s="20" t="s">
        <v>44</v>
      </c>
      <c r="C15" s="17" t="s">
        <v>46</v>
      </c>
      <c r="D15" s="17" t="s">
        <v>47</v>
      </c>
      <c r="E15" s="17">
        <v>10</v>
      </c>
      <c r="F15" s="17" t="s">
        <v>48</v>
      </c>
    </row>
    <row r="16" spans="1:9" ht="30" customHeight="1" x14ac:dyDescent="0.25">
      <c r="A16" s="13" t="s">
        <v>54</v>
      </c>
      <c r="B16" s="13" t="s">
        <v>56</v>
      </c>
      <c r="C16" s="17" t="s">
        <v>25</v>
      </c>
      <c r="D16" s="17" t="s">
        <v>7</v>
      </c>
      <c r="E16" s="17">
        <v>120</v>
      </c>
      <c r="F16" s="17" t="s">
        <v>8</v>
      </c>
    </row>
    <row r="17" spans="1:6" ht="30" customHeight="1" x14ac:dyDescent="0.25">
      <c r="A17" s="14"/>
      <c r="B17" s="15"/>
      <c r="C17" s="16" t="s">
        <v>25</v>
      </c>
      <c r="D17" s="16" t="s">
        <v>13</v>
      </c>
      <c r="E17" s="16">
        <v>120</v>
      </c>
      <c r="F17" s="16" t="s">
        <v>8</v>
      </c>
    </row>
    <row r="18" spans="1:6" x14ac:dyDescent="0.25">
      <c r="A18" s="13" t="s">
        <v>63</v>
      </c>
      <c r="B18" s="13" t="s">
        <v>56</v>
      </c>
      <c r="C18" s="17" t="s">
        <v>21</v>
      </c>
      <c r="D18" s="17" t="s">
        <v>13</v>
      </c>
      <c r="E18" s="17">
        <v>79</v>
      </c>
      <c r="F18" s="17" t="s">
        <v>22</v>
      </c>
    </row>
    <row r="19" spans="1:6" x14ac:dyDescent="0.25">
      <c r="A19" s="14"/>
      <c r="B19" s="14"/>
      <c r="C19" s="17" t="s">
        <v>23</v>
      </c>
      <c r="D19" s="17" t="s">
        <v>7</v>
      </c>
      <c r="E19" s="17">
        <v>10</v>
      </c>
      <c r="F19" s="17" t="s">
        <v>20</v>
      </c>
    </row>
    <row r="20" spans="1:6" x14ac:dyDescent="0.25">
      <c r="A20" s="14"/>
      <c r="B20" s="14"/>
      <c r="C20" s="17" t="s">
        <v>23</v>
      </c>
      <c r="D20" s="17" t="s">
        <v>13</v>
      </c>
      <c r="E20" s="17">
        <v>60</v>
      </c>
      <c r="F20" s="17" t="s">
        <v>22</v>
      </c>
    </row>
    <row r="21" spans="1:6" x14ac:dyDescent="0.25">
      <c r="A21" s="14"/>
      <c r="B21" s="14"/>
      <c r="C21" s="17" t="s">
        <v>24</v>
      </c>
      <c r="D21" s="17" t="s">
        <v>7</v>
      </c>
      <c r="E21" s="17">
        <v>40</v>
      </c>
      <c r="F21" s="17" t="s">
        <v>20</v>
      </c>
    </row>
    <row r="22" spans="1:6" x14ac:dyDescent="0.25">
      <c r="A22" s="14"/>
      <c r="B22" s="14"/>
      <c r="C22" s="17" t="s">
        <v>25</v>
      </c>
      <c r="D22" s="17" t="s">
        <v>7</v>
      </c>
      <c r="E22" s="17">
        <v>40</v>
      </c>
      <c r="F22" s="17" t="s">
        <v>20</v>
      </c>
    </row>
    <row r="23" spans="1:6" x14ac:dyDescent="0.25">
      <c r="A23" s="14"/>
      <c r="B23" s="15"/>
      <c r="C23" s="17" t="s">
        <v>25</v>
      </c>
      <c r="D23" s="17" t="s">
        <v>13</v>
      </c>
      <c r="E23" s="17">
        <v>109</v>
      </c>
      <c r="F23" s="17" t="s">
        <v>22</v>
      </c>
    </row>
    <row r="24" spans="1:6" x14ac:dyDescent="0.25">
      <c r="A24" s="14"/>
      <c r="B24" s="33" t="s">
        <v>9</v>
      </c>
      <c r="C24" s="17" t="s">
        <v>26</v>
      </c>
      <c r="D24" s="17" t="s">
        <v>13</v>
      </c>
      <c r="E24" s="17">
        <v>60</v>
      </c>
      <c r="F24" s="17" t="s">
        <v>22</v>
      </c>
    </row>
    <row r="25" spans="1:6" x14ac:dyDescent="0.25">
      <c r="A25" s="14"/>
      <c r="B25" s="34"/>
      <c r="C25" s="17" t="s">
        <v>27</v>
      </c>
      <c r="D25" s="17" t="s">
        <v>13</v>
      </c>
      <c r="E25" s="17">
        <v>60</v>
      </c>
      <c r="F25" s="17" t="s">
        <v>22</v>
      </c>
    </row>
    <row r="26" spans="1:6" x14ac:dyDescent="0.25">
      <c r="A26" s="15"/>
      <c r="B26" s="16" t="s">
        <v>10</v>
      </c>
      <c r="C26" s="17" t="s">
        <v>28</v>
      </c>
      <c r="D26" s="17" t="s">
        <v>29</v>
      </c>
      <c r="E26" s="17">
        <v>20</v>
      </c>
      <c r="F26" s="17" t="s">
        <v>22</v>
      </c>
    </row>
    <row r="27" spans="1:6" ht="45" x14ac:dyDescent="0.25">
      <c r="A27" s="19" t="s">
        <v>32</v>
      </c>
      <c r="B27" s="19" t="s">
        <v>56</v>
      </c>
      <c r="C27" s="16" t="s">
        <v>6</v>
      </c>
      <c r="D27" s="16" t="s">
        <v>7</v>
      </c>
      <c r="E27" s="16">
        <v>110</v>
      </c>
      <c r="F27" s="16" t="s">
        <v>8</v>
      </c>
    </row>
    <row r="28" spans="1:6" x14ac:dyDescent="0.25">
      <c r="A28" s="13" t="s">
        <v>33</v>
      </c>
      <c r="B28" s="13" t="s">
        <v>56</v>
      </c>
      <c r="C28" s="17" t="s">
        <v>14</v>
      </c>
      <c r="D28" s="17" t="s">
        <v>7</v>
      </c>
      <c r="E28" s="17">
        <v>120</v>
      </c>
      <c r="F28" s="17" t="s">
        <v>34</v>
      </c>
    </row>
    <row r="29" spans="1:6" x14ac:dyDescent="0.25">
      <c r="A29" s="14"/>
      <c r="B29" s="14"/>
      <c r="C29" s="17" t="s">
        <v>6</v>
      </c>
      <c r="D29" s="17" t="s">
        <v>7</v>
      </c>
      <c r="E29" s="17">
        <v>100</v>
      </c>
      <c r="F29" s="17" t="s">
        <v>34</v>
      </c>
    </row>
    <row r="30" spans="1:6" x14ac:dyDescent="0.25">
      <c r="A30" s="14"/>
      <c r="B30" s="15"/>
      <c r="C30" s="17" t="s">
        <v>35</v>
      </c>
      <c r="D30" s="17" t="s">
        <v>7</v>
      </c>
      <c r="E30" s="17">
        <v>30</v>
      </c>
      <c r="F30" s="17" t="s">
        <v>36</v>
      </c>
    </row>
    <row r="31" spans="1:6" x14ac:dyDescent="0.25">
      <c r="A31" s="13" t="s">
        <v>55</v>
      </c>
      <c r="B31" s="14" t="s">
        <v>56</v>
      </c>
      <c r="C31" s="17" t="s">
        <v>25</v>
      </c>
      <c r="D31" s="17" t="s">
        <v>7</v>
      </c>
      <c r="E31" s="17">
        <v>50</v>
      </c>
      <c r="F31" s="17" t="s">
        <v>8</v>
      </c>
    </row>
    <row r="32" spans="1:6" x14ac:dyDescent="0.25">
      <c r="A32" s="14"/>
      <c r="B32" s="15"/>
      <c r="C32" s="17" t="s">
        <v>50</v>
      </c>
      <c r="D32" s="17" t="s">
        <v>7</v>
      </c>
      <c r="E32" s="17">
        <v>20</v>
      </c>
      <c r="F32" s="17" t="s">
        <v>8</v>
      </c>
    </row>
    <row r="33" spans="1:6" x14ac:dyDescent="0.25">
      <c r="A33" s="15"/>
      <c r="B33" s="16" t="s">
        <v>61</v>
      </c>
      <c r="C33" s="17" t="s">
        <v>51</v>
      </c>
      <c r="D33" s="17" t="s">
        <v>13</v>
      </c>
      <c r="E33" s="17">
        <v>10</v>
      </c>
      <c r="F33" s="17" t="s">
        <v>8</v>
      </c>
    </row>
    <row r="35" spans="1:6" ht="15.75" x14ac:dyDescent="0.25">
      <c r="B35" s="22" t="s">
        <v>56</v>
      </c>
      <c r="C35" s="23" t="s">
        <v>58</v>
      </c>
      <c r="D35" s="24"/>
      <c r="E35" s="24">
        <f>E6+E16+E17+E18+E19+E20+E21+E22+E23+E27+E28+E29+E30+E31+E32</f>
        <v>1068</v>
      </c>
    </row>
    <row r="36" spans="1:6" ht="15.75" x14ac:dyDescent="0.25">
      <c r="B36" s="25"/>
      <c r="C36" s="23" t="s">
        <v>7</v>
      </c>
      <c r="D36" s="24"/>
      <c r="E36" s="24">
        <f>E6+E16+E19+E21+E22+E27+E28+E29+E30+E31+E32</f>
        <v>700</v>
      </c>
    </row>
    <row r="37" spans="1:6" ht="15.75" x14ac:dyDescent="0.25">
      <c r="B37" s="22" t="s">
        <v>9</v>
      </c>
      <c r="C37" s="23" t="s">
        <v>58</v>
      </c>
      <c r="D37" s="24"/>
      <c r="E37" s="24">
        <f>E7+E24+E25</f>
        <v>140</v>
      </c>
    </row>
    <row r="38" spans="1:6" ht="15.75" x14ac:dyDescent="0.25">
      <c r="B38" s="25"/>
      <c r="C38" s="23" t="s">
        <v>7</v>
      </c>
      <c r="D38" s="24"/>
      <c r="E38" s="24">
        <f>E7</f>
        <v>20</v>
      </c>
    </row>
    <row r="39" spans="1:6" ht="15.75" x14ac:dyDescent="0.25">
      <c r="B39" s="33" t="s">
        <v>64</v>
      </c>
      <c r="C39" s="23" t="s">
        <v>58</v>
      </c>
      <c r="D39" s="24"/>
      <c r="E39" s="24">
        <f>E26</f>
        <v>20</v>
      </c>
    </row>
    <row r="40" spans="1:6" ht="15.75" x14ac:dyDescent="0.25">
      <c r="B40" s="34"/>
      <c r="C40" s="23" t="s">
        <v>7</v>
      </c>
      <c r="D40" s="24"/>
      <c r="E40" s="24"/>
    </row>
    <row r="41" spans="1:6" ht="15.75" x14ac:dyDescent="0.25">
      <c r="B41" s="22" t="s">
        <v>61</v>
      </c>
      <c r="C41" s="23" t="s">
        <v>58</v>
      </c>
      <c r="D41" s="24"/>
      <c r="E41" s="24">
        <f>E33</f>
        <v>10</v>
      </c>
    </row>
    <row r="42" spans="1:6" ht="15.75" x14ac:dyDescent="0.25">
      <c r="B42" s="25"/>
      <c r="C42" s="23" t="s">
        <v>7</v>
      </c>
      <c r="D42" s="24"/>
      <c r="E42" s="24"/>
    </row>
    <row r="43" spans="1:6" ht="15.75" x14ac:dyDescent="0.25">
      <c r="B43" s="22" t="s">
        <v>44</v>
      </c>
      <c r="C43" s="23" t="s">
        <v>58</v>
      </c>
      <c r="D43" s="24"/>
      <c r="E43" s="24">
        <f>E14+E15</f>
        <v>210</v>
      </c>
    </row>
    <row r="44" spans="1:6" ht="15.75" x14ac:dyDescent="0.25">
      <c r="B44" s="25"/>
      <c r="C44" s="23" t="s">
        <v>7</v>
      </c>
      <c r="D44" s="24"/>
      <c r="E44" s="24">
        <f>E15</f>
        <v>10</v>
      </c>
    </row>
    <row r="45" spans="1:6" ht="15.75" x14ac:dyDescent="0.25">
      <c r="B45" s="22" t="s">
        <v>59</v>
      </c>
      <c r="C45" s="23" t="s">
        <v>58</v>
      </c>
      <c r="D45" s="27"/>
      <c r="E45" s="24">
        <f>E8+E13</f>
        <v>10</v>
      </c>
    </row>
    <row r="46" spans="1:6" ht="15.75" x14ac:dyDescent="0.25">
      <c r="B46" s="25"/>
      <c r="C46" s="23" t="s">
        <v>7</v>
      </c>
      <c r="D46" s="28"/>
      <c r="E46" s="24"/>
    </row>
    <row r="47" spans="1:6" ht="15.75" x14ac:dyDescent="0.25">
      <c r="B47" s="22" t="s">
        <v>18</v>
      </c>
      <c r="C47" s="23" t="s">
        <v>58</v>
      </c>
      <c r="D47" s="28"/>
      <c r="E47" s="24">
        <f>E5+E9</f>
        <v>12</v>
      </c>
    </row>
    <row r="48" spans="1:6" ht="15.75" x14ac:dyDescent="0.25">
      <c r="B48" s="25"/>
      <c r="C48" s="23" t="s">
        <v>7</v>
      </c>
      <c r="D48" s="21"/>
      <c r="E48" s="24">
        <f>E5+E9</f>
        <v>12</v>
      </c>
    </row>
    <row r="49" spans="2:5" ht="15.75" x14ac:dyDescent="0.25">
      <c r="B49" s="33" t="s">
        <v>37</v>
      </c>
      <c r="C49" s="23" t="s">
        <v>58</v>
      </c>
      <c r="D49" s="21"/>
      <c r="E49" s="24">
        <f>E10</f>
        <v>10</v>
      </c>
    </row>
    <row r="50" spans="2:5" ht="15.75" x14ac:dyDescent="0.25">
      <c r="B50" s="34"/>
      <c r="C50" s="23" t="s">
        <v>7</v>
      </c>
      <c r="D50" s="21"/>
      <c r="E50" s="24"/>
    </row>
    <row r="51" spans="2:5" ht="15.75" x14ac:dyDescent="0.25">
      <c r="B51" s="26" t="s">
        <v>11</v>
      </c>
      <c r="C51" s="23" t="s">
        <v>58</v>
      </c>
      <c r="D51" s="21"/>
      <c r="E51" s="24">
        <f>E11+E12</f>
        <v>18</v>
      </c>
    </row>
    <row r="52" spans="2:5" ht="15.75" x14ac:dyDescent="0.25">
      <c r="B52" s="26"/>
      <c r="C52" s="23" t="s">
        <v>7</v>
      </c>
      <c r="D52" s="21"/>
      <c r="E52" s="24">
        <f>E11</f>
        <v>2</v>
      </c>
    </row>
    <row r="53" spans="2:5" ht="15.75" x14ac:dyDescent="0.25">
      <c r="B53" s="31"/>
      <c r="C53" s="29"/>
      <c r="D53" s="30"/>
      <c r="E53" s="32"/>
    </row>
    <row r="54" spans="2:5" ht="15.75" x14ac:dyDescent="0.25">
      <c r="B54" s="31"/>
      <c r="C54" s="23" t="s">
        <v>60</v>
      </c>
      <c r="D54" s="21"/>
      <c r="E54" s="24">
        <f>E35+E37+E39+E41+E43+E45+E47+E49+E51</f>
        <v>1498</v>
      </c>
    </row>
    <row r="55" spans="2:5" ht="15.75" x14ac:dyDescent="0.25">
      <c r="C55" s="23" t="s">
        <v>7</v>
      </c>
      <c r="D55" s="21"/>
      <c r="E55" s="24">
        <f>E36+E38+E44+E46+E48+E50+E52</f>
        <v>744</v>
      </c>
    </row>
  </sheetData>
  <mergeCells count="22">
    <mergeCell ref="B49:B50"/>
    <mergeCell ref="B51:B52"/>
    <mergeCell ref="A31:A33"/>
    <mergeCell ref="B41:B42"/>
    <mergeCell ref="B24:B25"/>
    <mergeCell ref="A18:A26"/>
    <mergeCell ref="B39:B40"/>
    <mergeCell ref="B35:B36"/>
    <mergeCell ref="B37:B38"/>
    <mergeCell ref="B43:B44"/>
    <mergeCell ref="B45:B46"/>
    <mergeCell ref="B47:B48"/>
    <mergeCell ref="A2:F2"/>
    <mergeCell ref="B16:B17"/>
    <mergeCell ref="A16:A17"/>
    <mergeCell ref="A10:A13"/>
    <mergeCell ref="B31:B32"/>
    <mergeCell ref="A28:A30"/>
    <mergeCell ref="B28:B30"/>
    <mergeCell ref="A14:A15"/>
    <mergeCell ref="A6:A9"/>
    <mergeCell ref="B18:B23"/>
  </mergeCells>
  <phoneticPr fontId="1" type="noConversion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shashkar</dc:creator>
  <cp:lastModifiedBy>Владимир Васильев</cp:lastModifiedBy>
  <dcterms:created xsi:type="dcterms:W3CDTF">2015-06-05T18:19:34Z</dcterms:created>
  <dcterms:modified xsi:type="dcterms:W3CDTF">2022-03-18T11:21:06Z</dcterms:modified>
</cp:coreProperties>
</file>