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к-ры'!$A$1:$T$28</definedName>
  </definedNames>
  <calcPr fullCalcOnLoad="1"/>
</workbook>
</file>

<file path=xl/sharedStrings.xml><?xml version="1.0" encoding="utf-8"?>
<sst xmlns="http://schemas.openxmlformats.org/spreadsheetml/2006/main" count="46" uniqueCount="43">
  <si>
    <t>Алатырский</t>
  </si>
  <si>
    <t>Шемуршинский</t>
  </si>
  <si>
    <t>Шумерлинский</t>
  </si>
  <si>
    <t>По республике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</si>
  <si>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</si>
  <si>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</si>
  <si>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</si>
  <si>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</si>
  <si>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</si>
  <si>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</si>
  <si>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</si>
  <si>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</si>
  <si>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</si>
  <si>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</si>
  <si>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</si>
  <si>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</si>
  <si>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</si>
  <si>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</si>
  <si>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</si>
  <si>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</si>
  <si>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</si>
  <si>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</si>
  <si>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</si>
  <si>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</si>
  <si>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</si>
  <si>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</si>
  <si>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</si>
  <si>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</si>
  <si>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</si>
  <si>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</si>
  <si>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</si>
  <si>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</si>
  <si>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</si>
  <si>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</si>
  <si>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</si>
  <si>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</si>
  <si>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</si>
  <si>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</si>
  <si>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Звенья на подработке семян </t>
  </si>
  <si>
    <t xml:space="preserve">  </t>
  </si>
  <si>
    <t>Было на 23.03.2021 г.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</si>
  <si>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25.03.2022 г.</t>
  </si>
  <si>
    <t>Мариинско-Посадский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</si>
</sst>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6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5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0" fillId="37" borderId="0" xfId="0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="82" zoomScaleNormal="80" zoomScaleSheetLayoutView="82" zoomScalePageLayoutView="0" workbookViewId="0" topLeftCell="A1">
      <selection activeCell="A17" sqref="A17"/>
    </sheetView>
  </sheetViews>
  <sheetFormatPr defaultColWidth="11.57421875" defaultRowHeight="12.75"/>
  <cols>
    <col min="1" max="1" width="32.14062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1.421875" style="2" customWidth="1"/>
    <col min="8" max="8" width="13.7109375" style="2" customWidth="1"/>
    <col min="9" max="9" width="12.7109375" style="2" customWidth="1"/>
    <col min="10" max="10" width="14.00390625" style="2" customWidth="1"/>
    <col min="11" max="11" width="13.8515625" style="32" customWidth="1"/>
    <col min="12" max="12" width="12.7109375" style="2" customWidth="1"/>
    <col min="13" max="13" width="12.28125" style="2" customWidth="1"/>
    <col min="14" max="14" width="13.421875" style="2" customWidth="1"/>
    <col min="15" max="15" width="9.00390625" style="2" customWidth="1"/>
    <col min="16" max="16" width="8.28125" style="2" customWidth="1"/>
    <col min="17" max="17" width="9.57421875" style="0" customWidth="1"/>
    <col min="18" max="18" width="7.57421875" style="0" customWidth="1"/>
    <col min="19" max="19" width="11.140625" style="0" customWidth="1"/>
    <col min="20" max="20" width="12.8515625" style="0" customWidth="1"/>
    <col min="21" max="250" width="9.140625" style="0" customWidth="1"/>
  </cols>
  <sheetData>
    <row r="1" spans="1:18" ht="12.75">
      <c r="A1" s="2"/>
      <c r="K1" s="2"/>
      <c r="Q1" s="2"/>
      <c r="R1" s="2"/>
    </row>
    <row r="2" spans="1:20" ht="21.75" customHeight="1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19" ht="16.5">
      <c r="A3" s="3"/>
      <c r="B3" s="3"/>
      <c r="C3" s="3"/>
      <c r="D3" s="3"/>
      <c r="E3" s="3"/>
      <c r="F3" s="3"/>
      <c r="G3" s="4"/>
      <c r="H3" s="4"/>
      <c r="I3" s="3"/>
      <c r="J3" s="3"/>
      <c r="K3" s="3"/>
      <c r="L3" s="3"/>
      <c r="M3" s="3"/>
      <c r="N3" s="5"/>
      <c r="O3" s="5"/>
      <c r="P3" s="5"/>
      <c r="Q3" s="5"/>
      <c r="R3" s="5"/>
      <c r="S3" s="6"/>
    </row>
    <row r="4" spans="1:20" ht="24" customHeight="1">
      <c r="A4" s="43" t="s">
        <v>4</v>
      </c>
      <c r="B4" s="41" t="s">
        <v>5</v>
      </c>
      <c r="C4" s="41" t="s">
        <v>6</v>
      </c>
      <c r="D4" s="41" t="s">
        <v>36</v>
      </c>
      <c r="E4" s="41" t="s">
        <v>8</v>
      </c>
      <c r="F4" s="41" t="s">
        <v>7</v>
      </c>
      <c r="G4" s="41" t="s">
        <v>9</v>
      </c>
      <c r="H4" s="41" t="s">
        <v>10</v>
      </c>
      <c r="I4" s="41" t="s">
        <v>11</v>
      </c>
      <c r="J4" s="41" t="s">
        <v>37</v>
      </c>
      <c r="K4" s="41" t="s">
        <v>12</v>
      </c>
      <c r="L4" s="41" t="s">
        <v>37</v>
      </c>
      <c r="M4" s="41" t="s">
        <v>13</v>
      </c>
      <c r="N4" s="41" t="s">
        <v>37</v>
      </c>
      <c r="O4" s="46" t="s">
        <v>14</v>
      </c>
      <c r="P4" s="46"/>
      <c r="Q4" s="44" t="s">
        <v>15</v>
      </c>
      <c r="R4" s="44"/>
      <c r="S4" s="45" t="s">
        <v>16</v>
      </c>
      <c r="T4" s="45" t="s">
        <v>38</v>
      </c>
    </row>
    <row r="5" spans="1:20" ht="51.75" customHeight="1">
      <c r="A5" s="43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7" t="s">
        <v>17</v>
      </c>
      <c r="P5" s="7" t="s">
        <v>18</v>
      </c>
      <c r="Q5" s="8" t="s">
        <v>17</v>
      </c>
      <c r="R5" s="8"/>
      <c r="S5" s="45"/>
      <c r="T5" s="45"/>
    </row>
    <row r="6" spans="1:20" ht="23.25" customHeight="1">
      <c r="A6" s="39" t="s">
        <v>0</v>
      </c>
      <c r="B6" s="9">
        <v>2068</v>
      </c>
      <c r="C6" s="9">
        <v>1991</v>
      </c>
      <c r="D6" s="10">
        <f aca="true" t="shared" si="0" ref="D6:D28">C6/B6*100</f>
        <v>96.27659574468085</v>
      </c>
      <c r="E6" s="9">
        <v>1991</v>
      </c>
      <c r="F6" s="10">
        <f aca="true" t="shared" si="1" ref="F6:F28">E6/B6*100</f>
        <v>96.27659574468085</v>
      </c>
      <c r="G6" s="9">
        <v>1991</v>
      </c>
      <c r="H6" s="12">
        <f aca="true" t="shared" si="2" ref="H6:H28">G6/E6*100</f>
        <v>100</v>
      </c>
      <c r="I6" s="9">
        <v>1801</v>
      </c>
      <c r="J6" s="10">
        <f aca="true" t="shared" si="3" ref="J6:J28">I6/G6*100</f>
        <v>90.45705675539931</v>
      </c>
      <c r="K6" s="9">
        <f>G6-I6</f>
        <v>190</v>
      </c>
      <c r="L6" s="10">
        <f aca="true" t="shared" si="4" ref="L6:L28">K6/G6*100</f>
        <v>9.542943244600703</v>
      </c>
      <c r="M6" s="9">
        <v>190</v>
      </c>
      <c r="N6" s="10">
        <f aca="true" t="shared" si="5" ref="N6:N28">M6/G6*100</f>
        <v>9.542943244600703</v>
      </c>
      <c r="O6" s="11"/>
      <c r="P6" s="12">
        <f>O6/G6*100</f>
        <v>0</v>
      </c>
      <c r="Q6" s="11"/>
      <c r="R6" s="12">
        <f aca="true" t="shared" si="6" ref="R6:R28">Q6/G6*100</f>
        <v>0</v>
      </c>
      <c r="S6" s="33"/>
      <c r="T6" s="33">
        <v>5</v>
      </c>
    </row>
    <row r="7" spans="1:20" ht="23.25" customHeight="1">
      <c r="A7" s="38" t="s">
        <v>19</v>
      </c>
      <c r="B7" s="11">
        <v>1426</v>
      </c>
      <c r="C7" s="11">
        <v>1426</v>
      </c>
      <c r="D7" s="12">
        <f t="shared" si="0"/>
        <v>100</v>
      </c>
      <c r="E7" s="11">
        <v>1406</v>
      </c>
      <c r="F7" s="12">
        <f t="shared" si="1"/>
        <v>98.59747545582047</v>
      </c>
      <c r="G7" s="11">
        <v>1406</v>
      </c>
      <c r="H7" s="12">
        <f t="shared" si="2"/>
        <v>100</v>
      </c>
      <c r="I7" s="11">
        <v>1181</v>
      </c>
      <c r="J7" s="14">
        <f t="shared" si="3"/>
        <v>83.99715504978663</v>
      </c>
      <c r="K7" s="9">
        <f aca="true" t="shared" si="7" ref="K7:K27">G7-I7</f>
        <v>225</v>
      </c>
      <c r="L7" s="14">
        <f t="shared" si="4"/>
        <v>16.002844950213372</v>
      </c>
      <c r="M7" s="11">
        <v>225</v>
      </c>
      <c r="N7" s="12">
        <f t="shared" si="5"/>
        <v>16.002844950213372</v>
      </c>
      <c r="O7" s="34"/>
      <c r="P7" s="12">
        <f>O7/G7*100</f>
        <v>0</v>
      </c>
      <c r="Q7" s="12"/>
      <c r="R7" s="12">
        <f t="shared" si="6"/>
        <v>0</v>
      </c>
      <c r="S7" s="12"/>
      <c r="T7" s="11">
        <v>3</v>
      </c>
    </row>
    <row r="8" spans="1:20" ht="23.25" customHeight="1">
      <c r="A8" s="38" t="s">
        <v>20</v>
      </c>
      <c r="B8" s="11">
        <v>3311</v>
      </c>
      <c r="C8" s="11">
        <v>3512</v>
      </c>
      <c r="D8" s="12">
        <f t="shared" si="0"/>
        <v>106.07067351253399</v>
      </c>
      <c r="E8" s="11">
        <v>3522</v>
      </c>
      <c r="F8" s="12">
        <f t="shared" si="1"/>
        <v>106.37269707037149</v>
      </c>
      <c r="G8" s="11">
        <v>3522</v>
      </c>
      <c r="H8" s="12">
        <f t="shared" si="2"/>
        <v>100</v>
      </c>
      <c r="I8" s="11">
        <v>3522</v>
      </c>
      <c r="J8" s="14">
        <f t="shared" si="3"/>
        <v>100</v>
      </c>
      <c r="K8" s="9">
        <f t="shared" si="7"/>
        <v>0</v>
      </c>
      <c r="L8" s="14">
        <f t="shared" si="4"/>
        <v>0</v>
      </c>
      <c r="M8" s="11">
        <v>0</v>
      </c>
      <c r="N8" s="12">
        <f t="shared" si="5"/>
        <v>0</v>
      </c>
      <c r="O8" s="11"/>
      <c r="P8" s="13">
        <f>O8/G8*100</f>
        <v>0</v>
      </c>
      <c r="Q8" s="12"/>
      <c r="R8" s="12">
        <f t="shared" si="6"/>
        <v>0</v>
      </c>
      <c r="S8" s="12"/>
      <c r="T8" s="11">
        <v>0</v>
      </c>
    </row>
    <row r="9" spans="1:20" s="2" customFormat="1" ht="23.25" customHeight="1">
      <c r="A9" s="36" t="s">
        <v>21</v>
      </c>
      <c r="B9" s="11">
        <v>3013</v>
      </c>
      <c r="C9" s="11">
        <v>3013</v>
      </c>
      <c r="D9" s="12">
        <f t="shared" si="0"/>
        <v>100</v>
      </c>
      <c r="E9" s="11">
        <v>2905</v>
      </c>
      <c r="F9" s="12">
        <f t="shared" si="1"/>
        <v>96.41553269166944</v>
      </c>
      <c r="G9" s="11">
        <v>2905</v>
      </c>
      <c r="H9" s="12">
        <f t="shared" si="2"/>
        <v>100</v>
      </c>
      <c r="I9" s="11">
        <v>2325</v>
      </c>
      <c r="J9" s="14">
        <f t="shared" si="3"/>
        <v>80.03442340791739</v>
      </c>
      <c r="K9" s="9">
        <f t="shared" si="7"/>
        <v>580</v>
      </c>
      <c r="L9" s="14">
        <f t="shared" si="4"/>
        <v>19.965576592082616</v>
      </c>
      <c r="M9" s="11">
        <v>580</v>
      </c>
      <c r="N9" s="12">
        <f t="shared" si="5"/>
        <v>19.965576592082616</v>
      </c>
      <c r="O9" s="11"/>
      <c r="P9" s="12">
        <v>0</v>
      </c>
      <c r="Q9" s="12"/>
      <c r="R9" s="12">
        <f t="shared" si="6"/>
        <v>0</v>
      </c>
      <c r="S9" s="12"/>
      <c r="T9" s="11">
        <v>3</v>
      </c>
    </row>
    <row r="10" spans="1:20" s="1" customFormat="1" ht="23.25" customHeight="1">
      <c r="A10" s="38" t="s">
        <v>22</v>
      </c>
      <c r="B10" s="11">
        <v>1381</v>
      </c>
      <c r="C10" s="11">
        <v>1398</v>
      </c>
      <c r="D10" s="12">
        <f t="shared" si="0"/>
        <v>101.23099203475743</v>
      </c>
      <c r="E10" s="11">
        <v>1398</v>
      </c>
      <c r="F10" s="12">
        <f t="shared" si="1"/>
        <v>101.23099203475743</v>
      </c>
      <c r="G10" s="11">
        <v>1398</v>
      </c>
      <c r="H10" s="12">
        <f t="shared" si="2"/>
        <v>100</v>
      </c>
      <c r="I10" s="12">
        <v>1248</v>
      </c>
      <c r="J10" s="14">
        <f t="shared" si="3"/>
        <v>89.27038626609442</v>
      </c>
      <c r="K10" s="9">
        <f t="shared" si="7"/>
        <v>150</v>
      </c>
      <c r="L10" s="14">
        <f t="shared" si="4"/>
        <v>10.72961373390558</v>
      </c>
      <c r="M10" s="11">
        <v>150</v>
      </c>
      <c r="N10" s="12">
        <f t="shared" si="5"/>
        <v>10.72961373390558</v>
      </c>
      <c r="O10" s="11"/>
      <c r="P10" s="12">
        <f aca="true" t="shared" si="8" ref="P10:P28">O10/G10*100</f>
        <v>0</v>
      </c>
      <c r="Q10" s="12"/>
      <c r="R10" s="12">
        <f t="shared" si="6"/>
        <v>0</v>
      </c>
      <c r="S10" s="12"/>
      <c r="T10" s="11">
        <v>10</v>
      </c>
    </row>
    <row r="11" spans="1:20" s="2" customFormat="1" ht="23.25" customHeight="1">
      <c r="A11" s="36" t="s">
        <v>23</v>
      </c>
      <c r="B11" s="11">
        <v>3235</v>
      </c>
      <c r="C11" s="11">
        <v>3138</v>
      </c>
      <c r="D11" s="12">
        <f t="shared" si="0"/>
        <v>97.0015455950541</v>
      </c>
      <c r="E11" s="11">
        <v>2768</v>
      </c>
      <c r="F11" s="12">
        <f t="shared" si="1"/>
        <v>85.56414219474497</v>
      </c>
      <c r="G11" s="11">
        <v>2748</v>
      </c>
      <c r="H11" s="12">
        <f t="shared" si="2"/>
        <v>99.27745664739885</v>
      </c>
      <c r="I11" s="11">
        <v>2528</v>
      </c>
      <c r="J11" s="14">
        <f t="shared" si="3"/>
        <v>91.99417758369724</v>
      </c>
      <c r="K11" s="9">
        <f t="shared" si="7"/>
        <v>220</v>
      </c>
      <c r="L11" s="14">
        <f t="shared" si="4"/>
        <v>8.005822416302767</v>
      </c>
      <c r="M11" s="11">
        <v>210</v>
      </c>
      <c r="N11" s="12">
        <f t="shared" si="5"/>
        <v>7.641921397379912</v>
      </c>
      <c r="O11" s="11">
        <v>60</v>
      </c>
      <c r="P11" s="13">
        <f t="shared" si="8"/>
        <v>2.1834061135371177</v>
      </c>
      <c r="Q11" s="12"/>
      <c r="R11" s="12">
        <f t="shared" si="6"/>
        <v>0</v>
      </c>
      <c r="S11" s="12"/>
      <c r="T11" s="11">
        <v>3</v>
      </c>
    </row>
    <row r="12" spans="1:20" s="2" customFormat="1" ht="23.25" customHeight="1">
      <c r="A12" s="36" t="s">
        <v>24</v>
      </c>
      <c r="B12" s="11">
        <v>2215</v>
      </c>
      <c r="C12" s="11">
        <v>2061</v>
      </c>
      <c r="D12" s="12">
        <f t="shared" si="0"/>
        <v>93.04740406320542</v>
      </c>
      <c r="E12" s="11">
        <v>1936</v>
      </c>
      <c r="F12" s="12">
        <f t="shared" si="1"/>
        <v>87.4040632054176</v>
      </c>
      <c r="G12" s="11">
        <v>1936</v>
      </c>
      <c r="H12" s="12">
        <f t="shared" si="2"/>
        <v>100</v>
      </c>
      <c r="I12" s="11">
        <v>1811</v>
      </c>
      <c r="J12" s="14">
        <f t="shared" si="3"/>
        <v>93.54338842975206</v>
      </c>
      <c r="K12" s="9">
        <f t="shared" si="7"/>
        <v>125</v>
      </c>
      <c r="L12" s="14">
        <f t="shared" si="4"/>
        <v>6.456611570247933</v>
      </c>
      <c r="M12" s="11">
        <v>125</v>
      </c>
      <c r="N12" s="12">
        <f t="shared" si="5"/>
        <v>6.456611570247933</v>
      </c>
      <c r="O12" s="11"/>
      <c r="P12" s="12">
        <f t="shared" si="8"/>
        <v>0</v>
      </c>
      <c r="Q12" s="12"/>
      <c r="R12" s="12">
        <f t="shared" si="6"/>
        <v>0</v>
      </c>
      <c r="S12" s="12"/>
      <c r="T12" s="11">
        <v>5</v>
      </c>
    </row>
    <row r="13" spans="1:20" s="2" customFormat="1" ht="23.25" customHeight="1">
      <c r="A13" s="36" t="s">
        <v>25</v>
      </c>
      <c r="B13" s="11">
        <v>2793</v>
      </c>
      <c r="C13" s="11">
        <v>2730</v>
      </c>
      <c r="D13" s="12">
        <f t="shared" si="0"/>
        <v>97.74436090225564</v>
      </c>
      <c r="E13" s="15">
        <v>2730</v>
      </c>
      <c r="F13" s="12">
        <f t="shared" si="1"/>
        <v>97.74436090225564</v>
      </c>
      <c r="G13" s="11">
        <v>2693</v>
      </c>
      <c r="H13" s="12">
        <f t="shared" si="2"/>
        <v>98.64468864468864</v>
      </c>
      <c r="I13" s="11">
        <v>2595</v>
      </c>
      <c r="J13" s="14">
        <f t="shared" si="3"/>
        <v>96.36093575937616</v>
      </c>
      <c r="K13" s="9">
        <f t="shared" si="7"/>
        <v>98</v>
      </c>
      <c r="L13" s="14">
        <f t="shared" si="4"/>
        <v>3.63906424062384</v>
      </c>
      <c r="M13" s="11">
        <v>88</v>
      </c>
      <c r="N13" s="12">
        <f t="shared" si="5"/>
        <v>3.2677311548458965</v>
      </c>
      <c r="O13" s="11"/>
      <c r="P13" s="12">
        <f t="shared" si="8"/>
        <v>0</v>
      </c>
      <c r="Q13" s="12"/>
      <c r="R13" s="12">
        <f t="shared" si="6"/>
        <v>0</v>
      </c>
      <c r="S13" s="12">
        <v>10</v>
      </c>
      <c r="T13" s="11">
        <v>7</v>
      </c>
    </row>
    <row r="14" spans="1:20" s="2" customFormat="1" ht="23.25" customHeight="1">
      <c r="A14" s="36" t="s">
        <v>26</v>
      </c>
      <c r="B14" s="11">
        <v>2281</v>
      </c>
      <c r="C14" s="11">
        <v>2772</v>
      </c>
      <c r="D14" s="12">
        <f t="shared" si="0"/>
        <v>121.5256466462078</v>
      </c>
      <c r="E14" s="11">
        <v>2772</v>
      </c>
      <c r="F14" s="12">
        <f t="shared" si="1"/>
        <v>121.5256466462078</v>
      </c>
      <c r="G14" s="11">
        <v>2772</v>
      </c>
      <c r="H14" s="12">
        <f t="shared" si="2"/>
        <v>100</v>
      </c>
      <c r="I14" s="11">
        <v>2566</v>
      </c>
      <c r="J14" s="14">
        <f t="shared" si="3"/>
        <v>92.56854256854257</v>
      </c>
      <c r="K14" s="9">
        <f t="shared" si="7"/>
        <v>206</v>
      </c>
      <c r="L14" s="14">
        <f t="shared" si="4"/>
        <v>7.4314574314574315</v>
      </c>
      <c r="M14" s="11">
        <v>206</v>
      </c>
      <c r="N14" s="12">
        <f t="shared" si="5"/>
        <v>7.4314574314574315</v>
      </c>
      <c r="O14" s="11"/>
      <c r="P14" s="12">
        <f t="shared" si="8"/>
        <v>0</v>
      </c>
      <c r="Q14" s="34"/>
      <c r="R14" s="12">
        <f t="shared" si="6"/>
        <v>0</v>
      </c>
      <c r="S14" s="35"/>
      <c r="T14" s="11">
        <v>9</v>
      </c>
    </row>
    <row r="15" spans="1:20" s="2" customFormat="1" ht="23.25" customHeight="1">
      <c r="A15" s="36" t="s">
        <v>27</v>
      </c>
      <c r="B15" s="11">
        <v>692</v>
      </c>
      <c r="C15" s="11">
        <v>787</v>
      </c>
      <c r="D15" s="12">
        <f t="shared" si="0"/>
        <v>113.72832369942196</v>
      </c>
      <c r="E15" s="11">
        <v>787</v>
      </c>
      <c r="F15" s="12">
        <f t="shared" si="1"/>
        <v>113.72832369942196</v>
      </c>
      <c r="G15" s="11">
        <v>787</v>
      </c>
      <c r="H15" s="12">
        <f t="shared" si="2"/>
        <v>100</v>
      </c>
      <c r="I15" s="11">
        <v>787</v>
      </c>
      <c r="J15" s="14">
        <f t="shared" si="3"/>
        <v>100</v>
      </c>
      <c r="K15" s="9">
        <f t="shared" si="7"/>
        <v>0</v>
      </c>
      <c r="L15" s="14">
        <f t="shared" si="4"/>
        <v>0</v>
      </c>
      <c r="M15" s="11">
        <v>0</v>
      </c>
      <c r="N15" s="12">
        <f t="shared" si="5"/>
        <v>0</v>
      </c>
      <c r="O15" s="11"/>
      <c r="P15" s="12">
        <f t="shared" si="8"/>
        <v>0</v>
      </c>
      <c r="Q15" s="12"/>
      <c r="R15" s="12">
        <f t="shared" si="6"/>
        <v>0</v>
      </c>
      <c r="S15" s="12"/>
      <c r="T15" s="11">
        <v>0</v>
      </c>
    </row>
    <row r="16" spans="1:20" s="2" customFormat="1" ht="23.25" customHeight="1">
      <c r="A16" s="36" t="s">
        <v>42</v>
      </c>
      <c r="B16" s="11">
        <v>1579</v>
      </c>
      <c r="C16" s="11">
        <v>1290</v>
      </c>
      <c r="D16" s="12">
        <f t="shared" si="0"/>
        <v>81.69727675744141</v>
      </c>
      <c r="E16" s="11">
        <v>1210</v>
      </c>
      <c r="F16" s="12">
        <f t="shared" si="1"/>
        <v>76.6307789740342</v>
      </c>
      <c r="G16" s="11">
        <v>1210</v>
      </c>
      <c r="H16" s="12">
        <f t="shared" si="2"/>
        <v>100</v>
      </c>
      <c r="I16" s="11">
        <v>749</v>
      </c>
      <c r="J16" s="14">
        <f t="shared" si="3"/>
        <v>61.90082644628099</v>
      </c>
      <c r="K16" s="9">
        <f t="shared" si="7"/>
        <v>461</v>
      </c>
      <c r="L16" s="14">
        <f t="shared" si="4"/>
        <v>38.099173553719005</v>
      </c>
      <c r="M16" s="11">
        <v>461</v>
      </c>
      <c r="N16" s="12">
        <f t="shared" si="5"/>
        <v>38.099173553719005</v>
      </c>
      <c r="O16" s="11"/>
      <c r="P16" s="12">
        <f t="shared" si="8"/>
        <v>0</v>
      </c>
      <c r="Q16" s="12"/>
      <c r="R16" s="12">
        <f t="shared" si="6"/>
        <v>0</v>
      </c>
      <c r="S16" s="12"/>
      <c r="T16" s="11">
        <v>5</v>
      </c>
    </row>
    <row r="17" spans="1:20" s="2" customFormat="1" ht="23.25" customHeight="1">
      <c r="A17" s="36" t="s">
        <v>28</v>
      </c>
      <c r="B17" s="11">
        <v>1997</v>
      </c>
      <c r="C17" s="11">
        <v>1997</v>
      </c>
      <c r="D17" s="12">
        <f t="shared" si="0"/>
        <v>100</v>
      </c>
      <c r="E17" s="11">
        <v>1977</v>
      </c>
      <c r="F17" s="12">
        <f t="shared" si="1"/>
        <v>98.99849774661993</v>
      </c>
      <c r="G17" s="11">
        <v>1977</v>
      </c>
      <c r="H17" s="12">
        <f t="shared" si="2"/>
        <v>100</v>
      </c>
      <c r="I17" s="11">
        <v>1885</v>
      </c>
      <c r="J17" s="14">
        <f t="shared" si="3"/>
        <v>95.34648457258473</v>
      </c>
      <c r="K17" s="9">
        <f t="shared" si="7"/>
        <v>92</v>
      </c>
      <c r="L17" s="14">
        <f t="shared" si="4"/>
        <v>4.653515427415276</v>
      </c>
      <c r="M17" s="11">
        <v>92</v>
      </c>
      <c r="N17" s="12">
        <f t="shared" si="5"/>
        <v>4.653515427415276</v>
      </c>
      <c r="O17" s="11"/>
      <c r="P17" s="12">
        <f t="shared" si="8"/>
        <v>0</v>
      </c>
      <c r="Q17" s="12"/>
      <c r="R17" s="12">
        <f t="shared" si="6"/>
        <v>0</v>
      </c>
      <c r="S17" s="12"/>
      <c r="T17" s="11">
        <v>7</v>
      </c>
    </row>
    <row r="18" spans="1:20" s="2" customFormat="1" ht="23.25" customHeight="1">
      <c r="A18" s="36" t="s">
        <v>29</v>
      </c>
      <c r="B18" s="11">
        <v>2796</v>
      </c>
      <c r="C18" s="11">
        <v>2963</v>
      </c>
      <c r="D18" s="12">
        <f t="shared" si="0"/>
        <v>105.97281831187411</v>
      </c>
      <c r="E18" s="11">
        <v>2963</v>
      </c>
      <c r="F18" s="12">
        <f t="shared" si="1"/>
        <v>105.97281831187411</v>
      </c>
      <c r="G18" s="11">
        <v>2963</v>
      </c>
      <c r="H18" s="12">
        <f t="shared" si="2"/>
        <v>100</v>
      </c>
      <c r="I18" s="11">
        <v>2750</v>
      </c>
      <c r="J18" s="14">
        <f t="shared" si="3"/>
        <v>92.81133985825177</v>
      </c>
      <c r="K18" s="9">
        <f t="shared" si="7"/>
        <v>213</v>
      </c>
      <c r="L18" s="14">
        <f t="shared" si="4"/>
        <v>7.188660141748228</v>
      </c>
      <c r="M18" s="11">
        <v>213</v>
      </c>
      <c r="N18" s="12">
        <f t="shared" si="5"/>
        <v>7.188660141748228</v>
      </c>
      <c r="O18" s="11"/>
      <c r="P18" s="12">
        <f t="shared" si="8"/>
        <v>0</v>
      </c>
      <c r="Q18" s="12"/>
      <c r="R18" s="12">
        <f t="shared" si="6"/>
        <v>0</v>
      </c>
      <c r="S18" s="12"/>
      <c r="T18" s="11">
        <v>6</v>
      </c>
    </row>
    <row r="19" spans="1:20" s="2" customFormat="1" ht="23.25" customHeight="1">
      <c r="A19" s="36" t="s">
        <v>30</v>
      </c>
      <c r="B19" s="11">
        <v>3011</v>
      </c>
      <c r="C19" s="11">
        <v>3011</v>
      </c>
      <c r="D19" s="12">
        <f t="shared" si="0"/>
        <v>100</v>
      </c>
      <c r="E19" s="11">
        <v>3011</v>
      </c>
      <c r="F19" s="12">
        <f t="shared" si="1"/>
        <v>100</v>
      </c>
      <c r="G19" s="11">
        <v>3011</v>
      </c>
      <c r="H19" s="12">
        <f t="shared" si="2"/>
        <v>100</v>
      </c>
      <c r="I19" s="11">
        <v>2685</v>
      </c>
      <c r="J19" s="14">
        <f t="shared" si="3"/>
        <v>89.1730322152109</v>
      </c>
      <c r="K19" s="9">
        <f t="shared" si="7"/>
        <v>326</v>
      </c>
      <c r="L19" s="14">
        <f t="shared" si="4"/>
        <v>10.826967784789106</v>
      </c>
      <c r="M19" s="11">
        <v>326</v>
      </c>
      <c r="N19" s="12">
        <f t="shared" si="5"/>
        <v>10.826967784789106</v>
      </c>
      <c r="O19" s="11"/>
      <c r="P19" s="12">
        <f t="shared" si="8"/>
        <v>0</v>
      </c>
      <c r="Q19" s="12"/>
      <c r="R19" s="12">
        <f t="shared" si="6"/>
        <v>0</v>
      </c>
      <c r="S19" s="12"/>
      <c r="T19" s="11">
        <v>9</v>
      </c>
    </row>
    <row r="20" spans="1:20" s="2" customFormat="1" ht="23.25" customHeight="1">
      <c r="A20" s="36" t="s">
        <v>31</v>
      </c>
      <c r="B20" s="11">
        <v>3199</v>
      </c>
      <c r="C20" s="37">
        <v>3682</v>
      </c>
      <c r="D20" s="12">
        <f t="shared" si="0"/>
        <v>115.09846827133478</v>
      </c>
      <c r="E20" s="37">
        <v>3682</v>
      </c>
      <c r="F20" s="12">
        <f t="shared" si="1"/>
        <v>115.09846827133478</v>
      </c>
      <c r="G20" s="37">
        <v>3682</v>
      </c>
      <c r="H20" s="12">
        <f t="shared" si="2"/>
        <v>100</v>
      </c>
      <c r="I20" s="11">
        <v>3582</v>
      </c>
      <c r="J20" s="14">
        <f t="shared" si="3"/>
        <v>97.28408473655622</v>
      </c>
      <c r="K20" s="9">
        <f t="shared" si="7"/>
        <v>100</v>
      </c>
      <c r="L20" s="14">
        <f t="shared" si="4"/>
        <v>2.715915263443781</v>
      </c>
      <c r="M20" s="11">
        <v>0</v>
      </c>
      <c r="N20" s="12">
        <f t="shared" si="5"/>
        <v>0</v>
      </c>
      <c r="O20" s="11">
        <v>100</v>
      </c>
      <c r="P20" s="12">
        <f t="shared" si="8"/>
        <v>2.715915263443781</v>
      </c>
      <c r="Q20" s="12"/>
      <c r="R20" s="12">
        <f t="shared" si="6"/>
        <v>0</v>
      </c>
      <c r="S20" s="12"/>
      <c r="T20" s="11">
        <v>3</v>
      </c>
    </row>
    <row r="21" spans="1:20" s="2" customFormat="1" ht="23.25" customHeight="1">
      <c r="A21" s="36" t="s">
        <v>32</v>
      </c>
      <c r="B21" s="11">
        <v>2334</v>
      </c>
      <c r="C21" s="11">
        <v>2317</v>
      </c>
      <c r="D21" s="12">
        <f t="shared" si="0"/>
        <v>99.27163667523564</v>
      </c>
      <c r="E21" s="16">
        <v>2317</v>
      </c>
      <c r="F21" s="12">
        <f t="shared" si="1"/>
        <v>99.27163667523564</v>
      </c>
      <c r="G21" s="16">
        <v>2317</v>
      </c>
      <c r="H21" s="12">
        <f t="shared" si="2"/>
        <v>100</v>
      </c>
      <c r="I21" s="11">
        <v>1859</v>
      </c>
      <c r="J21" s="14">
        <f t="shared" si="3"/>
        <v>80.23305999136815</v>
      </c>
      <c r="K21" s="9">
        <f t="shared" si="7"/>
        <v>458</v>
      </c>
      <c r="L21" s="14">
        <f t="shared" si="4"/>
        <v>19.76694000863185</v>
      </c>
      <c r="M21" s="11">
        <v>458</v>
      </c>
      <c r="N21" s="12">
        <f t="shared" si="5"/>
        <v>19.76694000863185</v>
      </c>
      <c r="O21" s="11"/>
      <c r="P21" s="12">
        <f t="shared" si="8"/>
        <v>0</v>
      </c>
      <c r="Q21" s="12"/>
      <c r="R21" s="12">
        <f t="shared" si="6"/>
        <v>0</v>
      </c>
      <c r="S21" s="12"/>
      <c r="T21" s="11">
        <v>4</v>
      </c>
    </row>
    <row r="22" spans="1:20" s="2" customFormat="1" ht="23.25" customHeight="1">
      <c r="A22" s="36" t="s">
        <v>1</v>
      </c>
      <c r="B22" s="11">
        <v>2066</v>
      </c>
      <c r="C22" s="11">
        <v>1812</v>
      </c>
      <c r="D22" s="12">
        <f t="shared" si="0"/>
        <v>87.70571151984511</v>
      </c>
      <c r="E22" s="11">
        <v>1812</v>
      </c>
      <c r="F22" s="12">
        <f t="shared" si="1"/>
        <v>87.70571151984511</v>
      </c>
      <c r="G22" s="11">
        <v>1773</v>
      </c>
      <c r="H22" s="12">
        <f t="shared" si="2"/>
        <v>97.84768211920529</v>
      </c>
      <c r="I22" s="17">
        <v>1607</v>
      </c>
      <c r="J22" s="14">
        <f t="shared" si="3"/>
        <v>90.63733784545967</v>
      </c>
      <c r="K22" s="9">
        <f t="shared" si="7"/>
        <v>166</v>
      </c>
      <c r="L22" s="14">
        <f t="shared" si="4"/>
        <v>9.362662154540327</v>
      </c>
      <c r="M22" s="11">
        <v>166</v>
      </c>
      <c r="N22" s="12">
        <f t="shared" si="5"/>
        <v>9.362662154540327</v>
      </c>
      <c r="O22" s="11"/>
      <c r="P22" s="12">
        <f t="shared" si="8"/>
        <v>0</v>
      </c>
      <c r="Q22" s="12"/>
      <c r="R22" s="12">
        <f t="shared" si="6"/>
        <v>0</v>
      </c>
      <c r="S22" s="12"/>
      <c r="T22" s="11">
        <v>4</v>
      </c>
    </row>
    <row r="23" spans="1:20" s="2" customFormat="1" ht="23.25" customHeight="1">
      <c r="A23" s="36" t="s">
        <v>2</v>
      </c>
      <c r="B23" s="11">
        <v>685</v>
      </c>
      <c r="C23" s="11">
        <v>637</v>
      </c>
      <c r="D23" s="12">
        <f t="shared" si="0"/>
        <v>92.99270072992701</v>
      </c>
      <c r="E23" s="11">
        <v>637</v>
      </c>
      <c r="F23" s="12">
        <f t="shared" si="1"/>
        <v>92.99270072992701</v>
      </c>
      <c r="G23" s="11">
        <v>637</v>
      </c>
      <c r="H23" s="12">
        <f t="shared" si="2"/>
        <v>100</v>
      </c>
      <c r="I23" s="11">
        <v>576</v>
      </c>
      <c r="J23" s="14">
        <f t="shared" si="3"/>
        <v>90.42386185243329</v>
      </c>
      <c r="K23" s="9">
        <f t="shared" si="7"/>
        <v>61</v>
      </c>
      <c r="L23" s="14">
        <f t="shared" si="4"/>
        <v>9.57613814756672</v>
      </c>
      <c r="M23" s="11">
        <v>61</v>
      </c>
      <c r="N23" s="12">
        <f t="shared" si="5"/>
        <v>9.57613814756672</v>
      </c>
      <c r="O23" s="11"/>
      <c r="P23" s="12">
        <f t="shared" si="8"/>
        <v>0</v>
      </c>
      <c r="Q23" s="12"/>
      <c r="R23" s="12">
        <f t="shared" si="6"/>
        <v>0</v>
      </c>
      <c r="S23" s="12"/>
      <c r="T23" s="11">
        <v>1</v>
      </c>
    </row>
    <row r="24" spans="1:20" s="2" customFormat="1" ht="23.25" customHeight="1">
      <c r="A24" s="36" t="s">
        <v>33</v>
      </c>
      <c r="B24" s="11">
        <v>1885</v>
      </c>
      <c r="C24" s="11">
        <v>1793</v>
      </c>
      <c r="D24" s="12">
        <f t="shared" si="0"/>
        <v>95.11936339522546</v>
      </c>
      <c r="E24" s="11">
        <v>1793</v>
      </c>
      <c r="F24" s="12">
        <f t="shared" si="1"/>
        <v>95.11936339522546</v>
      </c>
      <c r="G24" s="11">
        <v>1793</v>
      </c>
      <c r="H24" s="12">
        <f t="shared" si="2"/>
        <v>100</v>
      </c>
      <c r="I24" s="11">
        <v>1300</v>
      </c>
      <c r="J24" s="14">
        <f t="shared" si="3"/>
        <v>72.50418293363079</v>
      </c>
      <c r="K24" s="9">
        <f t="shared" si="7"/>
        <v>493</v>
      </c>
      <c r="L24" s="14">
        <f t="shared" si="4"/>
        <v>27.495817066369217</v>
      </c>
      <c r="M24" s="12">
        <v>493</v>
      </c>
      <c r="N24" s="12">
        <f t="shared" si="5"/>
        <v>27.495817066369217</v>
      </c>
      <c r="O24" s="11"/>
      <c r="P24" s="12">
        <f t="shared" si="8"/>
        <v>0</v>
      </c>
      <c r="Q24" s="12"/>
      <c r="R24" s="12">
        <f t="shared" si="6"/>
        <v>0</v>
      </c>
      <c r="S24" s="12"/>
      <c r="T24" s="11">
        <v>3</v>
      </c>
    </row>
    <row r="25" spans="1:20" s="2" customFormat="1" ht="23.25" customHeight="1">
      <c r="A25" s="36" t="s">
        <v>34</v>
      </c>
      <c r="B25" s="11">
        <v>3999</v>
      </c>
      <c r="C25" s="11">
        <v>4024</v>
      </c>
      <c r="D25" s="12">
        <f t="shared" si="0"/>
        <v>100.62515628907227</v>
      </c>
      <c r="E25" s="11">
        <v>4024</v>
      </c>
      <c r="F25" s="12">
        <f t="shared" si="1"/>
        <v>100.62515628907227</v>
      </c>
      <c r="G25" s="11">
        <v>4024</v>
      </c>
      <c r="H25" s="12">
        <f t="shared" si="2"/>
        <v>100</v>
      </c>
      <c r="I25" s="11">
        <v>3914</v>
      </c>
      <c r="J25" s="14">
        <f t="shared" si="3"/>
        <v>97.26640159045725</v>
      </c>
      <c r="K25" s="9">
        <f t="shared" si="7"/>
        <v>110</v>
      </c>
      <c r="L25" s="14">
        <f t="shared" si="4"/>
        <v>2.7335984095427435</v>
      </c>
      <c r="M25" s="11">
        <v>110</v>
      </c>
      <c r="N25" s="12">
        <f t="shared" si="5"/>
        <v>2.7335984095427435</v>
      </c>
      <c r="O25" s="11"/>
      <c r="P25" s="12">
        <f t="shared" si="8"/>
        <v>0</v>
      </c>
      <c r="Q25" s="12"/>
      <c r="R25" s="12">
        <f t="shared" si="6"/>
        <v>0</v>
      </c>
      <c r="S25" s="12"/>
      <c r="T25" s="11">
        <v>1</v>
      </c>
    </row>
    <row r="26" spans="1:20" s="2" customFormat="1" ht="23.25" customHeight="1">
      <c r="A26" s="36" t="s">
        <v>35</v>
      </c>
      <c r="B26" s="11">
        <v>2145</v>
      </c>
      <c r="C26" s="11">
        <v>2158</v>
      </c>
      <c r="D26" s="12">
        <f t="shared" si="0"/>
        <v>100.60606060606061</v>
      </c>
      <c r="E26" s="11">
        <v>2158</v>
      </c>
      <c r="F26" s="12">
        <f t="shared" si="1"/>
        <v>100.60606060606061</v>
      </c>
      <c r="G26" s="11">
        <v>2093</v>
      </c>
      <c r="H26" s="12">
        <f t="shared" si="2"/>
        <v>96.98795180722891</v>
      </c>
      <c r="I26" s="11">
        <v>1753</v>
      </c>
      <c r="J26" s="14">
        <f t="shared" si="3"/>
        <v>83.75537505972288</v>
      </c>
      <c r="K26" s="9">
        <f t="shared" si="7"/>
        <v>340</v>
      </c>
      <c r="L26" s="14">
        <f t="shared" si="4"/>
        <v>16.244624940277113</v>
      </c>
      <c r="M26" s="11">
        <v>340</v>
      </c>
      <c r="N26" s="12">
        <f t="shared" si="5"/>
        <v>16.244624940277113</v>
      </c>
      <c r="O26" s="11"/>
      <c r="P26" s="12">
        <f t="shared" si="8"/>
        <v>0</v>
      </c>
      <c r="Q26" s="12"/>
      <c r="R26" s="12">
        <f t="shared" si="6"/>
        <v>0</v>
      </c>
      <c r="S26" s="12"/>
      <c r="T26" s="11">
        <v>4</v>
      </c>
    </row>
    <row r="27" spans="1:20" s="2" customFormat="1" ht="23.25" customHeight="1">
      <c r="A27" s="18" t="s">
        <v>3</v>
      </c>
      <c r="B27" s="19">
        <f>SUM(B6:B26)</f>
        <v>48111</v>
      </c>
      <c r="C27" s="7">
        <f>SUM(C6:C26)</f>
        <v>48512</v>
      </c>
      <c r="D27" s="20">
        <f t="shared" si="0"/>
        <v>100.83348922283886</v>
      </c>
      <c r="E27" s="7">
        <f>SUM(E6:E26)</f>
        <v>47799</v>
      </c>
      <c r="F27" s="20">
        <f t="shared" si="1"/>
        <v>99.35149965704309</v>
      </c>
      <c r="G27" s="7">
        <f>SUM(G6:G26)</f>
        <v>47638</v>
      </c>
      <c r="H27" s="20">
        <f t="shared" si="2"/>
        <v>99.6631728697253</v>
      </c>
      <c r="I27" s="7">
        <f>SUM(I6:I26)</f>
        <v>43024</v>
      </c>
      <c r="J27" s="21">
        <f t="shared" si="3"/>
        <v>90.3144548469709</v>
      </c>
      <c r="K27" s="24">
        <f t="shared" si="7"/>
        <v>4614</v>
      </c>
      <c r="L27" s="21">
        <f t="shared" si="4"/>
        <v>9.685545153029095</v>
      </c>
      <c r="M27" s="7">
        <f>SUM(M6:M26)</f>
        <v>4494</v>
      </c>
      <c r="N27" s="20">
        <f t="shared" si="5"/>
        <v>9.433645409127166</v>
      </c>
      <c r="O27" s="7">
        <f>SUM(O6:O26)</f>
        <v>160</v>
      </c>
      <c r="P27" s="22">
        <f t="shared" si="8"/>
        <v>0.33586632520256937</v>
      </c>
      <c r="Q27" s="7">
        <f>SUM(Q6:Q26)</f>
        <v>0</v>
      </c>
      <c r="R27" s="20">
        <f t="shared" si="6"/>
        <v>0</v>
      </c>
      <c r="S27" s="20">
        <f>SUM(S6:S26)</f>
        <v>10</v>
      </c>
      <c r="T27" s="7">
        <f>SUM(T6:T26)</f>
        <v>92</v>
      </c>
    </row>
    <row r="28" spans="1:20" s="2" customFormat="1" ht="18">
      <c r="A28" s="31" t="s">
        <v>40</v>
      </c>
      <c r="B28" s="7">
        <v>48111</v>
      </c>
      <c r="C28" s="7">
        <v>48999</v>
      </c>
      <c r="D28" s="20">
        <f t="shared" si="0"/>
        <v>101.84573174533891</v>
      </c>
      <c r="E28" s="26">
        <v>47890</v>
      </c>
      <c r="F28" s="20">
        <f t="shared" si="1"/>
        <v>99.54064559040552</v>
      </c>
      <c r="G28" s="25">
        <v>47747</v>
      </c>
      <c r="H28" s="25">
        <f t="shared" si="2"/>
        <v>99.70139903946544</v>
      </c>
      <c r="I28" s="26">
        <v>43373</v>
      </c>
      <c r="J28" s="27">
        <f t="shared" si="3"/>
        <v>90.83921502921649</v>
      </c>
      <c r="K28" s="7">
        <f>G28-I28</f>
        <v>4374</v>
      </c>
      <c r="L28" s="27">
        <f t="shared" si="4"/>
        <v>9.160784970783505</v>
      </c>
      <c r="M28" s="26">
        <v>4233</v>
      </c>
      <c r="N28" s="25">
        <f t="shared" si="5"/>
        <v>8.865478459379647</v>
      </c>
      <c r="O28" s="26">
        <v>112</v>
      </c>
      <c r="P28" s="20">
        <f t="shared" si="8"/>
        <v>0.23456971118604308</v>
      </c>
      <c r="Q28" s="7">
        <v>0</v>
      </c>
      <c r="R28" s="22">
        <f t="shared" si="6"/>
        <v>0</v>
      </c>
      <c r="S28" s="7">
        <v>30</v>
      </c>
      <c r="T28" s="23">
        <v>117</v>
      </c>
    </row>
    <row r="29" spans="1:11" ht="12.75">
      <c r="A29" s="28" t="s">
        <v>39</v>
      </c>
      <c r="K29" s="2"/>
    </row>
    <row r="30" spans="1:11" ht="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2"/>
    </row>
    <row r="31" spans="1:11" ht="1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ht="12.75">
      <c r="K33" s="40"/>
    </row>
    <row r="34" ht="12.75">
      <c r="K34" s="40"/>
    </row>
    <row r="35" ht="12.75">
      <c r="K35" s="40"/>
    </row>
    <row r="36" ht="12.75">
      <c r="K36" s="40"/>
    </row>
    <row r="37" ht="12.75">
      <c r="K37" s="40"/>
    </row>
    <row r="38" ht="12.75">
      <c r="K38" s="40"/>
    </row>
  </sheetData>
  <sheetProtection selectLockedCells="1" selectUnlockedCells="1"/>
  <mergeCells count="19">
    <mergeCell ref="A2:T2"/>
    <mergeCell ref="G4:G5"/>
    <mergeCell ref="M4:M5"/>
    <mergeCell ref="T4:T5"/>
    <mergeCell ref="I4:I5"/>
    <mergeCell ref="J4:J5"/>
    <mergeCell ref="K4:K5"/>
    <mergeCell ref="L4:L5"/>
    <mergeCell ref="S4:S5"/>
    <mergeCell ref="O4:P4"/>
    <mergeCell ref="F4:F5"/>
    <mergeCell ref="N4:N5"/>
    <mergeCell ref="A4:A5"/>
    <mergeCell ref="B4:B5"/>
    <mergeCell ref="C4:C5"/>
    <mergeCell ref="D4:D5"/>
    <mergeCell ref="E4:E5"/>
    <mergeCell ref="H4:H5"/>
    <mergeCell ref="Q4:R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Николаева Анастасия</cp:lastModifiedBy>
  <cp:lastPrinted>2022-03-28T07:21:21Z</cp:lastPrinted>
  <dcterms:created xsi:type="dcterms:W3CDTF">2021-10-12T06:43:56Z</dcterms:created>
  <dcterms:modified xsi:type="dcterms:W3CDTF">2022-03-28T07:22:23Z</dcterms:modified>
  <cp:category/>
  <cp:version/>
  <cp:contentType/>
  <cp:contentStatus/>
</cp:coreProperties>
</file>