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к-ры'!$A$1:$S$28</definedName>
  </definedNames>
  <calcPr fullCalcOnLoad="1"/>
</workbook>
</file>

<file path=xl/sharedStrings.xml><?xml version="1.0" encoding="utf-8"?>
<sst xmlns="http://schemas.openxmlformats.org/spreadsheetml/2006/main" count="45" uniqueCount="42">
  <si>
    <t>Алатырский</t>
  </si>
  <si>
    <t>Шемуршинский</t>
  </si>
  <si>
    <t>Шумерлинский</t>
  </si>
  <si>
    <t>По республике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</si>
  <si>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</si>
  <si>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</si>
  <si>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</si>
  <si>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</si>
  <si>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</si>
  <si>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</si>
  <si>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</si>
  <si>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</si>
  <si>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</si>
  <si>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</si>
  <si>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</si>
  <si>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</si>
  <si>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</si>
  <si>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</si>
  <si>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</si>
  <si>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</si>
  <si>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</si>
  <si>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</si>
  <si>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</si>
  <si>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</si>
  <si>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</si>
  <si>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</si>
  <si>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</si>
  <si>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</si>
  <si>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</si>
  <si>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</si>
  <si>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</si>
  <si>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</si>
  <si>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</si>
  <si>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</si>
  <si>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</si>
  <si>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</si>
  <si>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</si>
  <si>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</si>
  <si>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 xml:space="preserve">  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</si>
  <si>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01.04.2022 г.</t>
  </si>
  <si>
    <t>Было на 02.04.2021 г.</t>
  </si>
  <si>
    <t xml:space="preserve">Мариинско-Посадский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</si>
</sst>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5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36" borderId="0" xfId="0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view="pageBreakPreview" zoomScale="82" zoomScaleNormal="80" zoomScaleSheetLayoutView="82" zoomScalePageLayoutView="0" workbookViewId="0" topLeftCell="A1">
      <selection activeCell="A16" sqref="A16"/>
    </sheetView>
  </sheetViews>
  <sheetFormatPr defaultColWidth="11.57421875" defaultRowHeight="12.75"/>
  <cols>
    <col min="1" max="1" width="32.140625" style="0" customWidth="1"/>
    <col min="2" max="2" width="14.140625" style="2" customWidth="1"/>
    <col min="3" max="3" width="13.00390625" style="2" customWidth="1"/>
    <col min="4" max="4" width="12.7109375" style="2" customWidth="1"/>
    <col min="5" max="5" width="14.28125" style="2" customWidth="1"/>
    <col min="6" max="6" width="12.00390625" style="2" customWidth="1"/>
    <col min="7" max="7" width="11.421875" style="2" customWidth="1"/>
    <col min="8" max="8" width="13.7109375" style="2" customWidth="1"/>
    <col min="9" max="9" width="12.7109375" style="2" customWidth="1"/>
    <col min="10" max="10" width="14.00390625" style="2" customWidth="1"/>
    <col min="11" max="11" width="13.8515625" style="30" customWidth="1"/>
    <col min="12" max="12" width="12.7109375" style="2" customWidth="1"/>
    <col min="13" max="13" width="12.28125" style="2" customWidth="1"/>
    <col min="14" max="14" width="13.421875" style="2" customWidth="1"/>
    <col min="15" max="15" width="9.00390625" style="2" customWidth="1"/>
    <col min="16" max="16" width="8.28125" style="2" customWidth="1"/>
    <col min="17" max="17" width="9.57421875" style="0" customWidth="1"/>
    <col min="18" max="18" width="7.57421875" style="0" customWidth="1"/>
    <col min="19" max="19" width="11.140625" style="0" customWidth="1"/>
    <col min="20" max="249" width="9.140625" style="0" customWidth="1"/>
  </cols>
  <sheetData>
    <row r="1" spans="1:18" ht="12.75">
      <c r="A1" s="2"/>
      <c r="K1" s="2"/>
      <c r="Q1" s="2"/>
      <c r="R1" s="2"/>
    </row>
    <row r="2" spans="1:19" ht="21.75" customHeight="1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6.5">
      <c r="A3" s="3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3"/>
      <c r="N3" s="5"/>
      <c r="O3" s="5"/>
      <c r="P3" s="5"/>
      <c r="Q3" s="5"/>
      <c r="R3" s="5"/>
      <c r="S3" s="6"/>
    </row>
    <row r="4" spans="1:19" ht="24" customHeight="1">
      <c r="A4" s="41" t="s">
        <v>4</v>
      </c>
      <c r="B4" s="39" t="s">
        <v>5</v>
      </c>
      <c r="C4" s="39" t="s">
        <v>6</v>
      </c>
      <c r="D4" s="39" t="s">
        <v>36</v>
      </c>
      <c r="E4" s="39" t="s">
        <v>8</v>
      </c>
      <c r="F4" s="39" t="s">
        <v>7</v>
      </c>
      <c r="G4" s="39" t="s">
        <v>9</v>
      </c>
      <c r="H4" s="39" t="s">
        <v>10</v>
      </c>
      <c r="I4" s="39" t="s">
        <v>11</v>
      </c>
      <c r="J4" s="39" t="s">
        <v>37</v>
      </c>
      <c r="K4" s="39" t="s">
        <v>12</v>
      </c>
      <c r="L4" s="39" t="s">
        <v>37</v>
      </c>
      <c r="M4" s="39" t="s">
        <v>13</v>
      </c>
      <c r="N4" s="39" t="s">
        <v>37</v>
      </c>
      <c r="O4" s="42" t="s">
        <v>14</v>
      </c>
      <c r="P4" s="42"/>
      <c r="Q4" s="44" t="s">
        <v>15</v>
      </c>
      <c r="R4" s="44"/>
      <c r="S4" s="43" t="s">
        <v>16</v>
      </c>
    </row>
    <row r="5" spans="1:19" ht="51.75" customHeight="1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7" t="s">
        <v>17</v>
      </c>
      <c r="P5" s="7" t="s">
        <v>18</v>
      </c>
      <c r="Q5" s="8" t="s">
        <v>17</v>
      </c>
      <c r="R5" s="8"/>
      <c r="S5" s="43"/>
    </row>
    <row r="6" spans="1:19" ht="23.25" customHeight="1">
      <c r="A6" s="37" t="s">
        <v>0</v>
      </c>
      <c r="B6" s="9">
        <v>2068</v>
      </c>
      <c r="C6" s="9">
        <v>1991</v>
      </c>
      <c r="D6" s="10">
        <f aca="true" t="shared" si="0" ref="D6:D28">C6/B6*100</f>
        <v>96.27659574468085</v>
      </c>
      <c r="E6" s="9">
        <v>1991</v>
      </c>
      <c r="F6" s="10">
        <f aca="true" t="shared" si="1" ref="F6:F28">E6/B6*100</f>
        <v>96.27659574468085</v>
      </c>
      <c r="G6" s="9">
        <v>1991</v>
      </c>
      <c r="H6" s="12">
        <f aca="true" t="shared" si="2" ref="H6:H28">G6/E6*100</f>
        <v>100</v>
      </c>
      <c r="I6" s="9">
        <v>1801</v>
      </c>
      <c r="J6" s="10">
        <f aca="true" t="shared" si="3" ref="J6:J28">I6/G6*100</f>
        <v>90.45705675539931</v>
      </c>
      <c r="K6" s="9">
        <f>G6-I6</f>
        <v>190</v>
      </c>
      <c r="L6" s="10">
        <f aca="true" t="shared" si="4" ref="L6:L28">K6/G6*100</f>
        <v>9.542943244600703</v>
      </c>
      <c r="M6" s="9">
        <v>190</v>
      </c>
      <c r="N6" s="10">
        <f aca="true" t="shared" si="5" ref="N6:N28">M6/G6*100</f>
        <v>9.542943244600703</v>
      </c>
      <c r="O6" s="11"/>
      <c r="P6" s="12">
        <f>O6/G6*100</f>
        <v>0</v>
      </c>
      <c r="Q6" s="11"/>
      <c r="R6" s="12">
        <f aca="true" t="shared" si="6" ref="R6:R28">Q6/G6*100</f>
        <v>0</v>
      </c>
      <c r="S6" s="31"/>
    </row>
    <row r="7" spans="1:19" ht="23.25" customHeight="1">
      <c r="A7" s="36" t="s">
        <v>19</v>
      </c>
      <c r="B7" s="11">
        <v>1426</v>
      </c>
      <c r="C7" s="11">
        <v>1426</v>
      </c>
      <c r="D7" s="12">
        <f t="shared" si="0"/>
        <v>100</v>
      </c>
      <c r="E7" s="11">
        <v>1426</v>
      </c>
      <c r="F7" s="12">
        <f t="shared" si="1"/>
        <v>100</v>
      </c>
      <c r="G7" s="11">
        <v>1426</v>
      </c>
      <c r="H7" s="12">
        <f t="shared" si="2"/>
        <v>100</v>
      </c>
      <c r="I7" s="11">
        <v>1266</v>
      </c>
      <c r="J7" s="14">
        <f t="shared" si="3"/>
        <v>88.77980364656382</v>
      </c>
      <c r="K7" s="9">
        <f aca="true" t="shared" si="7" ref="K7:K27">G7-I7</f>
        <v>160</v>
      </c>
      <c r="L7" s="14">
        <f t="shared" si="4"/>
        <v>11.220196353436185</v>
      </c>
      <c r="M7" s="11">
        <v>160</v>
      </c>
      <c r="N7" s="12">
        <f t="shared" si="5"/>
        <v>11.220196353436185</v>
      </c>
      <c r="O7" s="32"/>
      <c r="P7" s="12">
        <f>O7/G7*100</f>
        <v>0</v>
      </c>
      <c r="Q7" s="12"/>
      <c r="R7" s="12">
        <f t="shared" si="6"/>
        <v>0</v>
      </c>
      <c r="S7" s="12"/>
    </row>
    <row r="8" spans="1:19" ht="23.25" customHeight="1">
      <c r="A8" s="36" t="s">
        <v>20</v>
      </c>
      <c r="B8" s="11">
        <v>3311</v>
      </c>
      <c r="C8" s="11">
        <v>3522</v>
      </c>
      <c r="D8" s="12">
        <f t="shared" si="0"/>
        <v>106.37269707037149</v>
      </c>
      <c r="E8" s="11">
        <v>3522</v>
      </c>
      <c r="F8" s="12">
        <f t="shared" si="1"/>
        <v>106.37269707037149</v>
      </c>
      <c r="G8" s="11">
        <v>3522</v>
      </c>
      <c r="H8" s="12">
        <f t="shared" si="2"/>
        <v>100</v>
      </c>
      <c r="I8" s="11">
        <v>3522</v>
      </c>
      <c r="J8" s="14">
        <f t="shared" si="3"/>
        <v>100</v>
      </c>
      <c r="K8" s="9">
        <f t="shared" si="7"/>
        <v>0</v>
      </c>
      <c r="L8" s="14">
        <f t="shared" si="4"/>
        <v>0</v>
      </c>
      <c r="M8" s="11">
        <v>0</v>
      </c>
      <c r="N8" s="12">
        <f t="shared" si="5"/>
        <v>0</v>
      </c>
      <c r="O8" s="11"/>
      <c r="P8" s="13">
        <f>O8/G8*100</f>
        <v>0</v>
      </c>
      <c r="Q8" s="12"/>
      <c r="R8" s="12">
        <f t="shared" si="6"/>
        <v>0</v>
      </c>
      <c r="S8" s="12"/>
    </row>
    <row r="9" spans="1:19" s="2" customFormat="1" ht="23.25" customHeight="1">
      <c r="A9" s="34" t="s">
        <v>21</v>
      </c>
      <c r="B9" s="11">
        <v>3013</v>
      </c>
      <c r="C9" s="11">
        <v>3013</v>
      </c>
      <c r="D9" s="12">
        <f t="shared" si="0"/>
        <v>100</v>
      </c>
      <c r="E9" s="11">
        <v>2905</v>
      </c>
      <c r="F9" s="12">
        <f t="shared" si="1"/>
        <v>96.41553269166944</v>
      </c>
      <c r="G9" s="11">
        <v>2905</v>
      </c>
      <c r="H9" s="12">
        <f t="shared" si="2"/>
        <v>100</v>
      </c>
      <c r="I9" s="11">
        <v>2325</v>
      </c>
      <c r="J9" s="14">
        <f t="shared" si="3"/>
        <v>80.03442340791739</v>
      </c>
      <c r="K9" s="9">
        <f t="shared" si="7"/>
        <v>580</v>
      </c>
      <c r="L9" s="14">
        <f t="shared" si="4"/>
        <v>19.965576592082616</v>
      </c>
      <c r="M9" s="11">
        <v>580</v>
      </c>
      <c r="N9" s="12">
        <f t="shared" si="5"/>
        <v>19.965576592082616</v>
      </c>
      <c r="O9" s="11"/>
      <c r="P9" s="12">
        <v>0</v>
      </c>
      <c r="Q9" s="12"/>
      <c r="R9" s="12">
        <f t="shared" si="6"/>
        <v>0</v>
      </c>
      <c r="S9" s="12"/>
    </row>
    <row r="10" spans="1:19" s="1" customFormat="1" ht="23.25" customHeight="1">
      <c r="A10" s="36" t="s">
        <v>22</v>
      </c>
      <c r="B10" s="11">
        <v>1381</v>
      </c>
      <c r="C10" s="11">
        <v>1398</v>
      </c>
      <c r="D10" s="12">
        <f t="shared" si="0"/>
        <v>101.23099203475743</v>
      </c>
      <c r="E10" s="11">
        <v>1398</v>
      </c>
      <c r="F10" s="12">
        <f t="shared" si="1"/>
        <v>101.23099203475743</v>
      </c>
      <c r="G10" s="11">
        <v>1398</v>
      </c>
      <c r="H10" s="12">
        <f t="shared" si="2"/>
        <v>100</v>
      </c>
      <c r="I10" s="12">
        <v>1248</v>
      </c>
      <c r="J10" s="14">
        <f t="shared" si="3"/>
        <v>89.27038626609442</v>
      </c>
      <c r="K10" s="9">
        <f t="shared" si="7"/>
        <v>150</v>
      </c>
      <c r="L10" s="14">
        <f t="shared" si="4"/>
        <v>10.72961373390558</v>
      </c>
      <c r="M10" s="11">
        <v>150</v>
      </c>
      <c r="N10" s="12">
        <f t="shared" si="5"/>
        <v>10.72961373390558</v>
      </c>
      <c r="O10" s="11"/>
      <c r="P10" s="12">
        <f aca="true" t="shared" si="8" ref="P10:P28">O10/G10*100</f>
        <v>0</v>
      </c>
      <c r="Q10" s="12"/>
      <c r="R10" s="12">
        <f t="shared" si="6"/>
        <v>0</v>
      </c>
      <c r="S10" s="12"/>
    </row>
    <row r="11" spans="1:19" s="2" customFormat="1" ht="23.25" customHeight="1">
      <c r="A11" s="34" t="s">
        <v>23</v>
      </c>
      <c r="B11" s="11">
        <v>3235</v>
      </c>
      <c r="C11" s="11">
        <v>3138</v>
      </c>
      <c r="D11" s="12">
        <f t="shared" si="0"/>
        <v>97.0015455950541</v>
      </c>
      <c r="E11" s="11">
        <v>2997</v>
      </c>
      <c r="F11" s="12">
        <f t="shared" si="1"/>
        <v>92.64296754250387</v>
      </c>
      <c r="G11" s="11">
        <v>2988</v>
      </c>
      <c r="H11" s="12">
        <f t="shared" si="2"/>
        <v>99.69969969969969</v>
      </c>
      <c r="I11" s="11">
        <v>2894</v>
      </c>
      <c r="J11" s="14">
        <f t="shared" si="3"/>
        <v>96.85408299866131</v>
      </c>
      <c r="K11" s="9">
        <f t="shared" si="7"/>
        <v>94</v>
      </c>
      <c r="L11" s="14">
        <f t="shared" si="4"/>
        <v>3.145917001338688</v>
      </c>
      <c r="M11" s="11">
        <v>34</v>
      </c>
      <c r="N11" s="12">
        <f t="shared" si="5"/>
        <v>1.1378848728246318</v>
      </c>
      <c r="O11" s="11">
        <v>60</v>
      </c>
      <c r="P11" s="13">
        <f t="shared" si="8"/>
        <v>2.0080321285140563</v>
      </c>
      <c r="Q11" s="12"/>
      <c r="R11" s="12">
        <f t="shared" si="6"/>
        <v>0</v>
      </c>
      <c r="S11" s="12"/>
    </row>
    <row r="12" spans="1:19" s="2" customFormat="1" ht="23.25" customHeight="1">
      <c r="A12" s="34" t="s">
        <v>24</v>
      </c>
      <c r="B12" s="11">
        <v>2215</v>
      </c>
      <c r="C12" s="11">
        <v>2061</v>
      </c>
      <c r="D12" s="12">
        <f t="shared" si="0"/>
        <v>93.04740406320542</v>
      </c>
      <c r="E12" s="11">
        <v>1936</v>
      </c>
      <c r="F12" s="12">
        <f t="shared" si="1"/>
        <v>87.4040632054176</v>
      </c>
      <c r="G12" s="11">
        <v>1936</v>
      </c>
      <c r="H12" s="12">
        <f t="shared" si="2"/>
        <v>100</v>
      </c>
      <c r="I12" s="11">
        <v>1811</v>
      </c>
      <c r="J12" s="14">
        <f t="shared" si="3"/>
        <v>93.54338842975206</v>
      </c>
      <c r="K12" s="9">
        <f t="shared" si="7"/>
        <v>125</v>
      </c>
      <c r="L12" s="14">
        <f t="shared" si="4"/>
        <v>6.456611570247933</v>
      </c>
      <c r="M12" s="11">
        <v>125</v>
      </c>
      <c r="N12" s="12">
        <f t="shared" si="5"/>
        <v>6.456611570247933</v>
      </c>
      <c r="O12" s="11"/>
      <c r="P12" s="12">
        <f t="shared" si="8"/>
        <v>0</v>
      </c>
      <c r="Q12" s="12"/>
      <c r="R12" s="12">
        <f t="shared" si="6"/>
        <v>0</v>
      </c>
      <c r="S12" s="12"/>
    </row>
    <row r="13" spans="1:19" s="2" customFormat="1" ht="23.25" customHeight="1">
      <c r="A13" s="34" t="s">
        <v>25</v>
      </c>
      <c r="B13" s="11">
        <v>2793</v>
      </c>
      <c r="C13" s="11">
        <v>2730</v>
      </c>
      <c r="D13" s="12">
        <f t="shared" si="0"/>
        <v>97.74436090225564</v>
      </c>
      <c r="E13" s="15">
        <v>2730</v>
      </c>
      <c r="F13" s="12">
        <f t="shared" si="1"/>
        <v>97.74436090225564</v>
      </c>
      <c r="G13" s="11">
        <v>2730</v>
      </c>
      <c r="H13" s="12">
        <f t="shared" si="2"/>
        <v>100</v>
      </c>
      <c r="I13" s="11">
        <v>2632</v>
      </c>
      <c r="J13" s="14">
        <f t="shared" si="3"/>
        <v>96.41025641025641</v>
      </c>
      <c r="K13" s="9">
        <f t="shared" si="7"/>
        <v>98</v>
      </c>
      <c r="L13" s="14">
        <f t="shared" si="4"/>
        <v>3.5897435897435894</v>
      </c>
      <c r="M13" s="11">
        <v>88</v>
      </c>
      <c r="N13" s="12">
        <f t="shared" si="5"/>
        <v>3.223443223443224</v>
      </c>
      <c r="O13" s="11"/>
      <c r="P13" s="12">
        <f t="shared" si="8"/>
        <v>0</v>
      </c>
      <c r="Q13" s="12"/>
      <c r="R13" s="12">
        <f t="shared" si="6"/>
        <v>0</v>
      </c>
      <c r="S13" s="12">
        <v>10</v>
      </c>
    </row>
    <row r="14" spans="1:19" s="2" customFormat="1" ht="23.25" customHeight="1">
      <c r="A14" s="34" t="s">
        <v>26</v>
      </c>
      <c r="B14" s="11">
        <v>2281</v>
      </c>
      <c r="C14" s="11">
        <v>2753</v>
      </c>
      <c r="D14" s="12">
        <f t="shared" si="0"/>
        <v>120.69267864971505</v>
      </c>
      <c r="E14" s="11">
        <v>2753</v>
      </c>
      <c r="F14" s="12">
        <f t="shared" si="1"/>
        <v>120.69267864971505</v>
      </c>
      <c r="G14" s="11">
        <v>2753</v>
      </c>
      <c r="H14" s="12">
        <f t="shared" si="2"/>
        <v>100</v>
      </c>
      <c r="I14" s="11">
        <v>2547</v>
      </c>
      <c r="J14" s="14">
        <f t="shared" si="3"/>
        <v>92.5172539048311</v>
      </c>
      <c r="K14" s="9">
        <f t="shared" si="7"/>
        <v>206</v>
      </c>
      <c r="L14" s="14">
        <f t="shared" si="4"/>
        <v>7.482746095168907</v>
      </c>
      <c r="M14" s="11">
        <v>206</v>
      </c>
      <c r="N14" s="12">
        <f t="shared" si="5"/>
        <v>7.482746095168907</v>
      </c>
      <c r="O14" s="11"/>
      <c r="P14" s="12">
        <f t="shared" si="8"/>
        <v>0</v>
      </c>
      <c r="Q14" s="32"/>
      <c r="R14" s="12">
        <f t="shared" si="6"/>
        <v>0</v>
      </c>
      <c r="S14" s="33"/>
    </row>
    <row r="15" spans="1:19" s="2" customFormat="1" ht="23.25" customHeight="1">
      <c r="A15" s="34" t="s">
        <v>27</v>
      </c>
      <c r="B15" s="11">
        <v>692</v>
      </c>
      <c r="C15" s="11">
        <v>787</v>
      </c>
      <c r="D15" s="12">
        <f t="shared" si="0"/>
        <v>113.72832369942196</v>
      </c>
      <c r="E15" s="11">
        <v>787</v>
      </c>
      <c r="F15" s="12">
        <f t="shared" si="1"/>
        <v>113.72832369942196</v>
      </c>
      <c r="G15" s="11">
        <v>787</v>
      </c>
      <c r="H15" s="12">
        <f t="shared" si="2"/>
        <v>100</v>
      </c>
      <c r="I15" s="11">
        <v>787</v>
      </c>
      <c r="J15" s="14">
        <f t="shared" si="3"/>
        <v>100</v>
      </c>
      <c r="K15" s="9">
        <f t="shared" si="7"/>
        <v>0</v>
      </c>
      <c r="L15" s="14">
        <f t="shared" si="4"/>
        <v>0</v>
      </c>
      <c r="M15" s="11">
        <v>0</v>
      </c>
      <c r="N15" s="12">
        <f t="shared" si="5"/>
        <v>0</v>
      </c>
      <c r="O15" s="11"/>
      <c r="P15" s="12">
        <f t="shared" si="8"/>
        <v>0</v>
      </c>
      <c r="Q15" s="12"/>
      <c r="R15" s="12">
        <f t="shared" si="6"/>
        <v>0</v>
      </c>
      <c r="S15" s="12"/>
    </row>
    <row r="16" spans="1:19" s="2" customFormat="1" ht="23.25" customHeight="1">
      <c r="A16" s="34" t="s">
        <v>41</v>
      </c>
      <c r="B16" s="11">
        <v>1579</v>
      </c>
      <c r="C16" s="11">
        <v>1290</v>
      </c>
      <c r="D16" s="12">
        <f t="shared" si="0"/>
        <v>81.69727675744141</v>
      </c>
      <c r="E16" s="11">
        <v>1210</v>
      </c>
      <c r="F16" s="12">
        <f t="shared" si="1"/>
        <v>76.6307789740342</v>
      </c>
      <c r="G16" s="11">
        <v>1210</v>
      </c>
      <c r="H16" s="12">
        <f t="shared" si="2"/>
        <v>100</v>
      </c>
      <c r="I16" s="11">
        <v>999</v>
      </c>
      <c r="J16" s="14">
        <f t="shared" si="3"/>
        <v>82.56198347107438</v>
      </c>
      <c r="K16" s="9">
        <f t="shared" si="7"/>
        <v>211</v>
      </c>
      <c r="L16" s="14">
        <f t="shared" si="4"/>
        <v>17.43801652892562</v>
      </c>
      <c r="M16" s="11">
        <v>211</v>
      </c>
      <c r="N16" s="12">
        <f t="shared" si="5"/>
        <v>17.43801652892562</v>
      </c>
      <c r="O16" s="11"/>
      <c r="P16" s="12">
        <f t="shared" si="8"/>
        <v>0</v>
      </c>
      <c r="Q16" s="12"/>
      <c r="R16" s="12">
        <f t="shared" si="6"/>
        <v>0</v>
      </c>
      <c r="S16" s="12"/>
    </row>
    <row r="17" spans="1:19" s="2" customFormat="1" ht="23.25" customHeight="1">
      <c r="A17" s="34" t="s">
        <v>28</v>
      </c>
      <c r="B17" s="11">
        <v>1997</v>
      </c>
      <c r="C17" s="11">
        <v>1997</v>
      </c>
      <c r="D17" s="12">
        <f t="shared" si="0"/>
        <v>100</v>
      </c>
      <c r="E17" s="11">
        <v>1997</v>
      </c>
      <c r="F17" s="12">
        <f t="shared" si="1"/>
        <v>100</v>
      </c>
      <c r="G17" s="11">
        <v>1997</v>
      </c>
      <c r="H17" s="12">
        <f t="shared" si="2"/>
        <v>100</v>
      </c>
      <c r="I17" s="11">
        <v>1997</v>
      </c>
      <c r="J17" s="14">
        <f t="shared" si="3"/>
        <v>100</v>
      </c>
      <c r="K17" s="9">
        <f t="shared" si="7"/>
        <v>0</v>
      </c>
      <c r="L17" s="14">
        <f t="shared" si="4"/>
        <v>0</v>
      </c>
      <c r="M17" s="11"/>
      <c r="N17" s="12">
        <f t="shared" si="5"/>
        <v>0</v>
      </c>
      <c r="O17" s="11"/>
      <c r="P17" s="12">
        <f t="shared" si="8"/>
        <v>0</v>
      </c>
      <c r="Q17" s="12"/>
      <c r="R17" s="12">
        <f t="shared" si="6"/>
        <v>0</v>
      </c>
      <c r="S17" s="12"/>
    </row>
    <row r="18" spans="1:19" s="2" customFormat="1" ht="23.25" customHeight="1">
      <c r="A18" s="34" t="s">
        <v>29</v>
      </c>
      <c r="B18" s="11">
        <v>2796</v>
      </c>
      <c r="C18" s="11">
        <v>2963</v>
      </c>
      <c r="D18" s="12">
        <f t="shared" si="0"/>
        <v>105.97281831187411</v>
      </c>
      <c r="E18" s="11">
        <v>2963</v>
      </c>
      <c r="F18" s="12">
        <f t="shared" si="1"/>
        <v>105.97281831187411</v>
      </c>
      <c r="G18" s="11">
        <v>2963</v>
      </c>
      <c r="H18" s="12">
        <f t="shared" si="2"/>
        <v>100</v>
      </c>
      <c r="I18" s="11">
        <v>2750</v>
      </c>
      <c r="J18" s="14">
        <f t="shared" si="3"/>
        <v>92.81133985825177</v>
      </c>
      <c r="K18" s="9">
        <f t="shared" si="7"/>
        <v>213</v>
      </c>
      <c r="L18" s="14">
        <f t="shared" si="4"/>
        <v>7.188660141748228</v>
      </c>
      <c r="M18" s="11">
        <v>213</v>
      </c>
      <c r="N18" s="12">
        <f t="shared" si="5"/>
        <v>7.188660141748228</v>
      </c>
      <c r="O18" s="11"/>
      <c r="P18" s="12">
        <f t="shared" si="8"/>
        <v>0</v>
      </c>
      <c r="Q18" s="12"/>
      <c r="R18" s="12">
        <f t="shared" si="6"/>
        <v>0</v>
      </c>
      <c r="S18" s="12"/>
    </row>
    <row r="19" spans="1:19" s="2" customFormat="1" ht="23.25" customHeight="1">
      <c r="A19" s="34" t="s">
        <v>30</v>
      </c>
      <c r="B19" s="11">
        <v>3011</v>
      </c>
      <c r="C19" s="11">
        <v>3011</v>
      </c>
      <c r="D19" s="12">
        <f t="shared" si="0"/>
        <v>100</v>
      </c>
      <c r="E19" s="11">
        <v>3011</v>
      </c>
      <c r="F19" s="12">
        <f t="shared" si="1"/>
        <v>100</v>
      </c>
      <c r="G19" s="11">
        <v>3011</v>
      </c>
      <c r="H19" s="12">
        <f t="shared" si="2"/>
        <v>100</v>
      </c>
      <c r="I19" s="11">
        <v>2685</v>
      </c>
      <c r="J19" s="14">
        <f t="shared" si="3"/>
        <v>89.1730322152109</v>
      </c>
      <c r="K19" s="9">
        <f t="shared" si="7"/>
        <v>326</v>
      </c>
      <c r="L19" s="14">
        <f t="shared" si="4"/>
        <v>10.826967784789106</v>
      </c>
      <c r="M19" s="11">
        <v>326</v>
      </c>
      <c r="N19" s="12">
        <f t="shared" si="5"/>
        <v>10.826967784789106</v>
      </c>
      <c r="O19" s="11"/>
      <c r="P19" s="12">
        <f t="shared" si="8"/>
        <v>0</v>
      </c>
      <c r="Q19" s="12"/>
      <c r="R19" s="12">
        <f t="shared" si="6"/>
        <v>0</v>
      </c>
      <c r="S19" s="12"/>
    </row>
    <row r="20" spans="1:19" s="2" customFormat="1" ht="23.25" customHeight="1">
      <c r="A20" s="34" t="s">
        <v>31</v>
      </c>
      <c r="B20" s="11">
        <v>3199</v>
      </c>
      <c r="C20" s="35">
        <v>3682</v>
      </c>
      <c r="D20" s="12">
        <f t="shared" si="0"/>
        <v>115.09846827133478</v>
      </c>
      <c r="E20" s="35">
        <v>3682</v>
      </c>
      <c r="F20" s="12">
        <f t="shared" si="1"/>
        <v>115.09846827133478</v>
      </c>
      <c r="G20" s="35">
        <v>3682</v>
      </c>
      <c r="H20" s="12">
        <f t="shared" si="2"/>
        <v>100</v>
      </c>
      <c r="I20" s="11">
        <v>3582</v>
      </c>
      <c r="J20" s="14">
        <f t="shared" si="3"/>
        <v>97.28408473655622</v>
      </c>
      <c r="K20" s="9">
        <f t="shared" si="7"/>
        <v>100</v>
      </c>
      <c r="L20" s="14">
        <f t="shared" si="4"/>
        <v>2.715915263443781</v>
      </c>
      <c r="M20" s="11">
        <v>0</v>
      </c>
      <c r="N20" s="12">
        <f t="shared" si="5"/>
        <v>0</v>
      </c>
      <c r="O20" s="11">
        <v>100</v>
      </c>
      <c r="P20" s="12">
        <f t="shared" si="8"/>
        <v>2.715915263443781</v>
      </c>
      <c r="Q20" s="12"/>
      <c r="R20" s="12">
        <f t="shared" si="6"/>
        <v>0</v>
      </c>
      <c r="S20" s="12"/>
    </row>
    <row r="21" spans="1:19" s="2" customFormat="1" ht="23.25" customHeight="1">
      <c r="A21" s="34" t="s">
        <v>32</v>
      </c>
      <c r="B21" s="11">
        <v>2334</v>
      </c>
      <c r="C21" s="11">
        <v>2317</v>
      </c>
      <c r="D21" s="12">
        <f t="shared" si="0"/>
        <v>99.27163667523564</v>
      </c>
      <c r="E21" s="16">
        <v>2317</v>
      </c>
      <c r="F21" s="12">
        <f t="shared" si="1"/>
        <v>99.27163667523564</v>
      </c>
      <c r="G21" s="16">
        <v>2317</v>
      </c>
      <c r="H21" s="12">
        <f t="shared" si="2"/>
        <v>100</v>
      </c>
      <c r="I21" s="11">
        <v>1859</v>
      </c>
      <c r="J21" s="14">
        <f t="shared" si="3"/>
        <v>80.23305999136815</v>
      </c>
      <c r="K21" s="9">
        <f t="shared" si="7"/>
        <v>458</v>
      </c>
      <c r="L21" s="14">
        <f t="shared" si="4"/>
        <v>19.76694000863185</v>
      </c>
      <c r="M21" s="11">
        <v>458</v>
      </c>
      <c r="N21" s="12">
        <f t="shared" si="5"/>
        <v>19.76694000863185</v>
      </c>
      <c r="O21" s="11"/>
      <c r="P21" s="12">
        <f t="shared" si="8"/>
        <v>0</v>
      </c>
      <c r="Q21" s="12"/>
      <c r="R21" s="12">
        <f t="shared" si="6"/>
        <v>0</v>
      </c>
      <c r="S21" s="12"/>
    </row>
    <row r="22" spans="1:19" s="2" customFormat="1" ht="23.25" customHeight="1">
      <c r="A22" s="34" t="s">
        <v>1</v>
      </c>
      <c r="B22" s="11">
        <v>2066</v>
      </c>
      <c r="C22" s="11">
        <v>1812</v>
      </c>
      <c r="D22" s="12">
        <f t="shared" si="0"/>
        <v>87.70571151984511</v>
      </c>
      <c r="E22" s="11">
        <v>1812</v>
      </c>
      <c r="F22" s="12">
        <f t="shared" si="1"/>
        <v>87.70571151984511</v>
      </c>
      <c r="G22" s="11">
        <v>1773</v>
      </c>
      <c r="H22" s="12">
        <f t="shared" si="2"/>
        <v>97.84768211920529</v>
      </c>
      <c r="I22" s="17">
        <v>1607</v>
      </c>
      <c r="J22" s="14">
        <f t="shared" si="3"/>
        <v>90.63733784545967</v>
      </c>
      <c r="K22" s="9">
        <f t="shared" si="7"/>
        <v>166</v>
      </c>
      <c r="L22" s="14">
        <f t="shared" si="4"/>
        <v>9.362662154540327</v>
      </c>
      <c r="M22" s="11">
        <v>166</v>
      </c>
      <c r="N22" s="12">
        <f t="shared" si="5"/>
        <v>9.362662154540327</v>
      </c>
      <c r="O22" s="11"/>
      <c r="P22" s="12">
        <f t="shared" si="8"/>
        <v>0</v>
      </c>
      <c r="Q22" s="12"/>
      <c r="R22" s="12">
        <f t="shared" si="6"/>
        <v>0</v>
      </c>
      <c r="S22" s="12"/>
    </row>
    <row r="23" spans="1:19" s="2" customFormat="1" ht="23.25" customHeight="1">
      <c r="A23" s="34" t="s">
        <v>2</v>
      </c>
      <c r="B23" s="11">
        <v>685</v>
      </c>
      <c r="C23" s="11">
        <v>637</v>
      </c>
      <c r="D23" s="12">
        <f t="shared" si="0"/>
        <v>92.99270072992701</v>
      </c>
      <c r="E23" s="11">
        <v>637</v>
      </c>
      <c r="F23" s="12">
        <f t="shared" si="1"/>
        <v>92.99270072992701</v>
      </c>
      <c r="G23" s="11">
        <v>637</v>
      </c>
      <c r="H23" s="12">
        <f t="shared" si="2"/>
        <v>100</v>
      </c>
      <c r="I23" s="11">
        <v>576</v>
      </c>
      <c r="J23" s="14">
        <f t="shared" si="3"/>
        <v>90.42386185243329</v>
      </c>
      <c r="K23" s="9">
        <f t="shared" si="7"/>
        <v>61</v>
      </c>
      <c r="L23" s="14">
        <f t="shared" si="4"/>
        <v>9.57613814756672</v>
      </c>
      <c r="M23" s="11">
        <v>61</v>
      </c>
      <c r="N23" s="12">
        <f t="shared" si="5"/>
        <v>9.57613814756672</v>
      </c>
      <c r="O23" s="11"/>
      <c r="P23" s="12">
        <f t="shared" si="8"/>
        <v>0</v>
      </c>
      <c r="Q23" s="12"/>
      <c r="R23" s="12">
        <f t="shared" si="6"/>
        <v>0</v>
      </c>
      <c r="S23" s="12"/>
    </row>
    <row r="24" spans="1:19" s="2" customFormat="1" ht="23.25" customHeight="1">
      <c r="A24" s="34" t="s">
        <v>33</v>
      </c>
      <c r="B24" s="11">
        <v>1885</v>
      </c>
      <c r="C24" s="11">
        <v>1793</v>
      </c>
      <c r="D24" s="12">
        <f t="shared" si="0"/>
        <v>95.11936339522546</v>
      </c>
      <c r="E24" s="11">
        <v>1793</v>
      </c>
      <c r="F24" s="12">
        <f t="shared" si="1"/>
        <v>95.11936339522546</v>
      </c>
      <c r="G24" s="11">
        <v>1793</v>
      </c>
      <c r="H24" s="12">
        <f t="shared" si="2"/>
        <v>100</v>
      </c>
      <c r="I24" s="11">
        <v>1560</v>
      </c>
      <c r="J24" s="14">
        <f t="shared" si="3"/>
        <v>87.00501952035694</v>
      </c>
      <c r="K24" s="9">
        <f t="shared" si="7"/>
        <v>233</v>
      </c>
      <c r="L24" s="14">
        <f t="shared" si="4"/>
        <v>12.994980479643056</v>
      </c>
      <c r="M24" s="12">
        <v>233</v>
      </c>
      <c r="N24" s="12">
        <f t="shared" si="5"/>
        <v>12.994980479643056</v>
      </c>
      <c r="O24" s="11"/>
      <c r="P24" s="12">
        <f t="shared" si="8"/>
        <v>0</v>
      </c>
      <c r="Q24" s="12"/>
      <c r="R24" s="12">
        <f t="shared" si="6"/>
        <v>0</v>
      </c>
      <c r="S24" s="12"/>
    </row>
    <row r="25" spans="1:19" s="2" customFormat="1" ht="23.25" customHeight="1">
      <c r="A25" s="34" t="s">
        <v>34</v>
      </c>
      <c r="B25" s="11">
        <v>3999</v>
      </c>
      <c r="C25" s="11">
        <v>4024</v>
      </c>
      <c r="D25" s="12">
        <f t="shared" si="0"/>
        <v>100.62515628907227</v>
      </c>
      <c r="E25" s="11">
        <v>4024</v>
      </c>
      <c r="F25" s="12">
        <f t="shared" si="1"/>
        <v>100.62515628907227</v>
      </c>
      <c r="G25" s="11">
        <v>4024</v>
      </c>
      <c r="H25" s="12">
        <f t="shared" si="2"/>
        <v>100</v>
      </c>
      <c r="I25" s="11">
        <v>3914</v>
      </c>
      <c r="J25" s="14">
        <f t="shared" si="3"/>
        <v>97.26640159045725</v>
      </c>
      <c r="K25" s="9">
        <f t="shared" si="7"/>
        <v>110</v>
      </c>
      <c r="L25" s="14">
        <f t="shared" si="4"/>
        <v>2.7335984095427435</v>
      </c>
      <c r="M25" s="11">
        <v>110</v>
      </c>
      <c r="N25" s="12">
        <f t="shared" si="5"/>
        <v>2.7335984095427435</v>
      </c>
      <c r="O25" s="11"/>
      <c r="P25" s="12">
        <f t="shared" si="8"/>
        <v>0</v>
      </c>
      <c r="Q25" s="12"/>
      <c r="R25" s="12">
        <f t="shared" si="6"/>
        <v>0</v>
      </c>
      <c r="S25" s="12"/>
    </row>
    <row r="26" spans="1:19" s="2" customFormat="1" ht="23.25" customHeight="1">
      <c r="A26" s="34" t="s">
        <v>35</v>
      </c>
      <c r="B26" s="11">
        <v>2145</v>
      </c>
      <c r="C26" s="11">
        <v>2158</v>
      </c>
      <c r="D26" s="12">
        <f t="shared" si="0"/>
        <v>100.60606060606061</v>
      </c>
      <c r="E26" s="11">
        <v>2158</v>
      </c>
      <c r="F26" s="12">
        <f t="shared" si="1"/>
        <v>100.60606060606061</v>
      </c>
      <c r="G26" s="11">
        <v>2093</v>
      </c>
      <c r="H26" s="12">
        <f t="shared" si="2"/>
        <v>96.98795180722891</v>
      </c>
      <c r="I26" s="11">
        <v>1753</v>
      </c>
      <c r="J26" s="14">
        <f t="shared" si="3"/>
        <v>83.75537505972288</v>
      </c>
      <c r="K26" s="9">
        <f t="shared" si="7"/>
        <v>340</v>
      </c>
      <c r="L26" s="14">
        <f t="shared" si="4"/>
        <v>16.244624940277113</v>
      </c>
      <c r="M26" s="11">
        <v>340</v>
      </c>
      <c r="N26" s="12">
        <f t="shared" si="5"/>
        <v>16.244624940277113</v>
      </c>
      <c r="O26" s="11"/>
      <c r="P26" s="12">
        <f t="shared" si="8"/>
        <v>0</v>
      </c>
      <c r="Q26" s="12"/>
      <c r="R26" s="12">
        <f t="shared" si="6"/>
        <v>0</v>
      </c>
      <c r="S26" s="12"/>
    </row>
    <row r="27" spans="1:19" s="2" customFormat="1" ht="23.25" customHeight="1">
      <c r="A27" s="18" t="s">
        <v>3</v>
      </c>
      <c r="B27" s="19">
        <f>SUM(B6:B26)</f>
        <v>48111</v>
      </c>
      <c r="C27" s="7">
        <f>SUM(C6:C26)</f>
        <v>48503</v>
      </c>
      <c r="D27" s="20">
        <f t="shared" si="0"/>
        <v>100.81478248217664</v>
      </c>
      <c r="E27" s="7">
        <f>SUM(E6:E26)</f>
        <v>48049</v>
      </c>
      <c r="F27" s="20">
        <f t="shared" si="1"/>
        <v>99.87113134210472</v>
      </c>
      <c r="G27" s="7">
        <f>SUM(G6:G26)</f>
        <v>47936</v>
      </c>
      <c r="H27" s="20">
        <f t="shared" si="2"/>
        <v>99.7648234094362</v>
      </c>
      <c r="I27" s="7">
        <f>SUM(I6:I26)</f>
        <v>44115</v>
      </c>
      <c r="J27" s="21">
        <f t="shared" si="3"/>
        <v>92.02895527369826</v>
      </c>
      <c r="K27" s="23">
        <f t="shared" si="7"/>
        <v>3821</v>
      </c>
      <c r="L27" s="21">
        <f t="shared" si="4"/>
        <v>7.971044726301736</v>
      </c>
      <c r="M27" s="7">
        <f>SUM(M6:M26)</f>
        <v>3651</v>
      </c>
      <c r="N27" s="20">
        <f t="shared" si="5"/>
        <v>7.6164052069425905</v>
      </c>
      <c r="O27" s="7">
        <f>SUM(O6:O26)</f>
        <v>160</v>
      </c>
      <c r="P27" s="22">
        <f t="shared" si="8"/>
        <v>0.33377837116154874</v>
      </c>
      <c r="Q27" s="7">
        <f>SUM(Q6:Q26)</f>
        <v>0</v>
      </c>
      <c r="R27" s="20">
        <f t="shared" si="6"/>
        <v>0</v>
      </c>
      <c r="S27" s="20">
        <f>SUM(S6:S26)</f>
        <v>10</v>
      </c>
    </row>
    <row r="28" spans="1:19" s="2" customFormat="1" ht="18">
      <c r="A28" s="38" t="s">
        <v>40</v>
      </c>
      <c r="B28" s="7">
        <v>48111</v>
      </c>
      <c r="C28" s="7">
        <v>49572</v>
      </c>
      <c r="D28" s="20">
        <f t="shared" si="0"/>
        <v>103.03672756750015</v>
      </c>
      <c r="E28" s="25">
        <v>48662</v>
      </c>
      <c r="F28" s="20">
        <f t="shared" si="1"/>
        <v>101.14526823387581</v>
      </c>
      <c r="G28" s="24">
        <v>48662</v>
      </c>
      <c r="H28" s="24">
        <f t="shared" si="2"/>
        <v>100</v>
      </c>
      <c r="I28" s="25">
        <v>45197</v>
      </c>
      <c r="J28" s="26">
        <f t="shared" si="3"/>
        <v>92.8794541942378</v>
      </c>
      <c r="K28" s="7">
        <f>G28-I28</f>
        <v>3465</v>
      </c>
      <c r="L28" s="26">
        <f t="shared" si="4"/>
        <v>7.120545805762196</v>
      </c>
      <c r="M28" s="25">
        <v>3437</v>
      </c>
      <c r="N28" s="24">
        <f t="shared" si="5"/>
        <v>7.063006041675229</v>
      </c>
      <c r="O28" s="25">
        <v>0</v>
      </c>
      <c r="P28" s="20">
        <f t="shared" si="8"/>
        <v>0</v>
      </c>
      <c r="Q28" s="7">
        <v>0</v>
      </c>
      <c r="R28" s="22">
        <f t="shared" si="6"/>
        <v>0</v>
      </c>
      <c r="S28" s="7">
        <v>30</v>
      </c>
    </row>
    <row r="29" spans="1:11" ht="12.75">
      <c r="A29" s="27" t="s">
        <v>38</v>
      </c>
      <c r="K29" s="2"/>
    </row>
    <row r="30" spans="1:11" ht="1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"/>
    </row>
    <row r="31" spans="1:11" ht="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ht="12.75">
      <c r="K33" s="2"/>
    </row>
  </sheetData>
  <sheetProtection selectLockedCells="1" selectUnlockedCells="1"/>
  <mergeCells count="18">
    <mergeCell ref="A2:S2"/>
    <mergeCell ref="I4:I5"/>
    <mergeCell ref="J4:J5"/>
    <mergeCell ref="K4:K5"/>
    <mergeCell ref="L4:L5"/>
    <mergeCell ref="N4:N5"/>
    <mergeCell ref="S4:S5"/>
    <mergeCell ref="Q4:R4"/>
    <mergeCell ref="M4:M5"/>
    <mergeCell ref="H4:H5"/>
    <mergeCell ref="A4:A5"/>
    <mergeCell ref="B4:B5"/>
    <mergeCell ref="C4:C5"/>
    <mergeCell ref="D4:D5"/>
    <mergeCell ref="F4:F5"/>
    <mergeCell ref="G4:G5"/>
    <mergeCell ref="E4:E5"/>
    <mergeCell ref="O4:P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Николаева Анастасия</cp:lastModifiedBy>
  <cp:lastPrinted>2022-04-01T11:40:32Z</cp:lastPrinted>
  <dcterms:created xsi:type="dcterms:W3CDTF">2021-10-12T06:43:56Z</dcterms:created>
  <dcterms:modified xsi:type="dcterms:W3CDTF">2022-04-01T12:31:43Z</dcterms:modified>
  <cp:category/>
  <cp:version/>
  <cp:contentType/>
  <cp:contentStatus/>
</cp:coreProperties>
</file>