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200" windowHeight="10815"/>
  </bookViews>
  <sheets>
    <sheet name="Лист1" sheetId="1" r:id="rId1"/>
  </sheets>
  <definedNames>
    <definedName name="_xlnm.Print_Area" localSheetId="0">Лист1!$A$1:$J$33</definedName>
  </definedNames>
  <calcPr calcId="145621"/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31" i="1"/>
  <c r="H31" i="1" s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31" i="1"/>
  <c r="E31" i="1" s="1"/>
</calcChain>
</file>

<file path=xl/sharedStrings.xml><?xml version="1.0" encoding="utf-8"?>
<sst xmlns="http://schemas.openxmlformats.org/spreadsheetml/2006/main" count="57" uniqueCount="54">
  <si>
    <t>тыс. рублей</t>
  </si>
  <si>
    <t>№п/п</t>
  </si>
  <si>
    <t>Наименование муниципальной программы</t>
  </si>
  <si>
    <t>1.</t>
  </si>
  <si>
    <t>2.</t>
  </si>
  <si>
    <t xml:space="preserve">Объем финансирования </t>
  </si>
  <si>
    <t>средства местного бюджета</t>
  </si>
  <si>
    <t>в том числе:</t>
  </si>
  <si>
    <t>ПЛАН</t>
  </si>
  <si>
    <t>Всего (гр.4+гр.5)</t>
  </si>
  <si>
    <t>Всего (гр.7+гр.8)</t>
  </si>
  <si>
    <t>% освоения (гр.6/гр.3*100)</t>
  </si>
  <si>
    <t>средства республиканского бюджета ЧР*</t>
  </si>
  <si>
    <t>Муниципальная программа "Модернизация и развитие сферы жилищно-коммунального хозяйства"</t>
  </si>
  <si>
    <t>Муниципальная программа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</si>
  <si>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</si>
  <si>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Муниципальная  программа "Формирование современной городской среды на территории Чувашской Республики"</t>
  </si>
  <si>
    <t xml:space="preserve">Муниципальная программа "Социальная поддержка граждан" </t>
  </si>
  <si>
    <t xml:space="preserve">Муниципальная программа "Развитие культуры и туризма" </t>
  </si>
  <si>
    <t>Муниципальная  программа "Развитие физической культуры и спорта"</t>
  </si>
  <si>
    <t>Муниципальная программа "Содействие занятости населения"</t>
  </si>
  <si>
    <t xml:space="preserve">Муниципальная программа "Развитие образования" </t>
  </si>
  <si>
    <t>Муниципальная программа  "Повышение безопасности жизнедеятельности населения и территорий Чувашской Республики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</si>
  <si>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</si>
  <si>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Муниципальная программа "Экономическое развитие"</t>
  </si>
  <si>
    <t>Муниципальная программа "Развитие транспортной системы"</t>
  </si>
  <si>
    <t>Муниципальная  программа  "Развитие потенциала природно-сырьевых ресурсов и повышение экологической безопасности"</t>
  </si>
  <si>
    <t xml:space="preserve">Муниципальная программа "Управление общественными финансами и муниципальным долгом" </t>
  </si>
  <si>
    <t xml:space="preserve">Муниципальная программа "Развитие потенциала муниципального управления" </t>
  </si>
  <si>
    <t xml:space="preserve">Муниципальная  программа "Информационное общество Чувашии" </t>
  </si>
  <si>
    <t>Финансирование муниципальных программ Шемуршинского района   Чувашской Республики</t>
  </si>
  <si>
    <t>Причины низкого освоения средств</t>
  </si>
  <si>
    <t>Муниципальная программа "Комплексное раззвитиесельских территорий Шемуршинского района Чувашской Республики"</t>
  </si>
  <si>
    <r>
      <t>ФАКТ (</t>
    </r>
    <r>
      <rPr>
        <b/>
        <sz val="12"/>
        <color theme="1"/>
        <rFont val="Times New Roman"/>
        <family val="1"/>
        <charset val="204"/>
      </rPr>
      <t>на 01.01.2022</t>
    </r>
    <r>
      <rPr>
        <sz val="12"/>
        <color theme="1"/>
        <rFont val="Times New Roman"/>
        <family val="1"/>
        <charset val="204"/>
      </rPr>
      <t>)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</si>
  <si>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</si>
  <si>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</si>
  <si>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</si>
  <si>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</si>
  <si>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</si>
  <si>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</si>
  <si>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</si>
  <si>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</si>
  <si>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</si>
  <si>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</si>
  <si>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</si>
  <si>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</si>
  <si>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</si>
  <si>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</si>
  <si>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</si>
  <si>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</si>
  <si>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</si>
  <si>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</si>
  <si>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Муниципальная  программа "Развитие строительного комплекса и архитектуры"</t>
  </si>
  <si>
    <t>Муниципальная программа "Обеспечение граждан Чувашской Ре доступным и комфортным жильем"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</si>
</sst>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ET"/>
    </font>
    <font>
      <b/>
      <sz val="13"/>
      <color theme="1"/>
      <name val="TimesET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8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B6" zoomScale="90" zoomScaleNormal="90" zoomScaleSheetLayoutView="120" workbookViewId="0">
      <selection activeCell="J12" sqref="J12"/>
    </sheetView>
  </sheetViews>
  <sheetFormatPr defaultRowHeight="15"/>
  <cols>
    <col min="1" max="1" width="10.85546875" customWidth="1"/>
    <col min="2" max="2" width="58.7109375" customWidth="1"/>
    <col min="3" max="3" width="12.42578125" customWidth="1"/>
    <col min="4" max="4" width="14.5703125" customWidth="1"/>
    <col min="5" max="9" width="14.85546875" customWidth="1"/>
    <col min="10" max="10" width="24.5703125" customWidth="1"/>
  </cols>
  <sheetData>
    <row r="1" spans="1:10" ht="7.5" customHeight="1">
      <c r="A1" s="1"/>
    </row>
    <row r="2" spans="1:10" ht="15.75" hidden="1">
      <c r="A2" s="1"/>
    </row>
    <row r="3" spans="1:10" ht="16.5">
      <c r="A3" s="22" t="s">
        <v>30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 customHeight="1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4.75" customHeight="1">
      <c r="A5" s="24" t="s">
        <v>1</v>
      </c>
      <c r="B5" s="24" t="s">
        <v>2</v>
      </c>
      <c r="C5" s="24" t="s">
        <v>5</v>
      </c>
      <c r="D5" s="24"/>
      <c r="E5" s="24"/>
      <c r="F5" s="24"/>
      <c r="G5" s="24"/>
      <c r="H5" s="24"/>
      <c r="I5" s="24"/>
      <c r="J5" s="24"/>
    </row>
    <row r="6" spans="1:10" ht="15.75" customHeight="1">
      <c r="A6" s="24"/>
      <c r="B6" s="24"/>
      <c r="C6" s="25">
        <v>2021</v>
      </c>
      <c r="D6" s="26"/>
      <c r="E6" s="26"/>
      <c r="F6" s="26"/>
      <c r="G6" s="26"/>
      <c r="H6" s="26"/>
      <c r="I6" s="26"/>
      <c r="J6" s="27"/>
    </row>
    <row r="7" spans="1:10" ht="15.75" customHeight="1">
      <c r="A7" s="24"/>
      <c r="B7" s="24"/>
      <c r="C7" s="24" t="s">
        <v>8</v>
      </c>
      <c r="D7" s="24"/>
      <c r="E7" s="24"/>
      <c r="F7" s="24" t="s">
        <v>33</v>
      </c>
      <c r="G7" s="24"/>
      <c r="H7" s="24"/>
      <c r="I7" s="24" t="s">
        <v>11</v>
      </c>
      <c r="J7" s="30" t="s">
        <v>31</v>
      </c>
    </row>
    <row r="8" spans="1:10" ht="15.75" customHeight="1">
      <c r="A8" s="24"/>
      <c r="B8" s="24"/>
      <c r="C8" s="24" t="s">
        <v>9</v>
      </c>
      <c r="D8" s="24" t="s">
        <v>7</v>
      </c>
      <c r="E8" s="24"/>
      <c r="F8" s="24" t="s">
        <v>10</v>
      </c>
      <c r="G8" s="24" t="s">
        <v>7</v>
      </c>
      <c r="H8" s="24"/>
      <c r="I8" s="24"/>
      <c r="J8" s="30"/>
    </row>
    <row r="9" spans="1:10" ht="117" customHeight="1">
      <c r="A9" s="24"/>
      <c r="B9" s="24"/>
      <c r="C9" s="24"/>
      <c r="D9" s="2" t="s">
        <v>12</v>
      </c>
      <c r="E9" s="2" t="s">
        <v>6</v>
      </c>
      <c r="F9" s="24"/>
      <c r="G9" s="3" t="s">
        <v>12</v>
      </c>
      <c r="H9" s="3" t="s">
        <v>6</v>
      </c>
      <c r="I9" s="24"/>
      <c r="J9" s="30"/>
    </row>
    <row r="10" spans="1:10" ht="15.75">
      <c r="A10" s="2">
        <v>1</v>
      </c>
      <c r="B10" s="2">
        <v>2</v>
      </c>
      <c r="C10" s="19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3">
        <v>9</v>
      </c>
      <c r="J10" s="3">
        <v>10</v>
      </c>
    </row>
    <row r="11" spans="1:10" ht="28.5">
      <c r="A11" s="5" t="s">
        <v>3</v>
      </c>
      <c r="B11" s="6" t="s">
        <v>13</v>
      </c>
      <c r="C11" s="12">
        <v>18808.2</v>
      </c>
      <c r="D11" s="17">
        <v>15443.7</v>
      </c>
      <c r="E11" s="17">
        <f t="shared" ref="E11:E31" si="0">C11-D11</f>
        <v>3364.5</v>
      </c>
      <c r="F11" s="17">
        <v>14327.2</v>
      </c>
      <c r="G11" s="17">
        <v>11557.9</v>
      </c>
      <c r="H11" s="17">
        <f t="shared" ref="H11:H31" si="1">F11-G11</f>
        <v>2769.3000000000011</v>
      </c>
      <c r="I11" s="18">
        <f t="shared" ref="I11:I31" si="2">F11/C11*100</f>
        <v>76.175285247923767</v>
      </c>
      <c r="J11" s="7"/>
    </row>
    <row r="12" spans="1:10" ht="30.75" customHeight="1">
      <c r="A12" s="5" t="s">
        <v>4</v>
      </c>
      <c r="B12" s="14" t="s">
        <v>53</v>
      </c>
      <c r="C12" s="7">
        <v>8196.9</v>
      </c>
      <c r="D12" s="11">
        <v>7843.9</v>
      </c>
      <c r="E12" s="17">
        <f t="shared" si="0"/>
        <v>353</v>
      </c>
      <c r="F12" s="11">
        <v>6758.8</v>
      </c>
      <c r="G12" s="11">
        <v>6441.8</v>
      </c>
      <c r="H12" s="17">
        <f t="shared" si="1"/>
        <v>317</v>
      </c>
      <c r="I12" s="18">
        <f t="shared" si="2"/>
        <v>82.455562468738179</v>
      </c>
      <c r="J12" s="7"/>
    </row>
    <row r="13" spans="1:10" ht="42.75">
      <c r="A13" s="5" t="s">
        <v>34</v>
      </c>
      <c r="B13" s="10" t="s">
        <v>14</v>
      </c>
      <c r="C13" s="7">
        <v>573.4</v>
      </c>
      <c r="D13" s="11">
        <v>332</v>
      </c>
      <c r="E13" s="17">
        <f t="shared" si="0"/>
        <v>241.39999999999998</v>
      </c>
      <c r="F13" s="11">
        <v>573.4</v>
      </c>
      <c r="G13" s="11">
        <v>332</v>
      </c>
      <c r="H13" s="17">
        <f t="shared" si="1"/>
        <v>241.39999999999998</v>
      </c>
      <c r="I13" s="18">
        <f t="shared" si="2"/>
        <v>100</v>
      </c>
      <c r="J13" s="7"/>
    </row>
    <row r="14" spans="1:10" ht="28.5">
      <c r="A14" s="5" t="s">
        <v>35</v>
      </c>
      <c r="B14" s="9" t="s">
        <v>15</v>
      </c>
      <c r="C14" s="7">
        <v>1344.1</v>
      </c>
      <c r="D14" s="11">
        <v>0</v>
      </c>
      <c r="E14" s="17">
        <f t="shared" si="0"/>
        <v>1344.1</v>
      </c>
      <c r="F14" s="11">
        <v>1344.1</v>
      </c>
      <c r="G14" s="11">
        <v>0</v>
      </c>
      <c r="H14" s="17">
        <f t="shared" si="1"/>
        <v>1344.1</v>
      </c>
      <c r="I14" s="18">
        <f t="shared" si="2"/>
        <v>100</v>
      </c>
      <c r="J14" s="7"/>
    </row>
    <row r="15" spans="1:10" ht="42.75">
      <c r="A15" s="5" t="s">
        <v>36</v>
      </c>
      <c r="B15" s="14" t="s">
        <v>16</v>
      </c>
      <c r="C15" s="7">
        <v>29108.400000000001</v>
      </c>
      <c r="D15" s="11">
        <v>22645.4</v>
      </c>
      <c r="E15" s="17">
        <f t="shared" si="0"/>
        <v>6463</v>
      </c>
      <c r="F15" s="11">
        <v>16496.5</v>
      </c>
      <c r="G15" s="11">
        <v>10354.5</v>
      </c>
      <c r="H15" s="17">
        <f t="shared" si="1"/>
        <v>6142</v>
      </c>
      <c r="I15" s="18">
        <f t="shared" si="2"/>
        <v>56.67264432260103</v>
      </c>
      <c r="J15" s="15"/>
    </row>
    <row r="16" spans="1:10" ht="42.75">
      <c r="A16" s="5" t="s">
        <v>37</v>
      </c>
      <c r="B16" s="10" t="s">
        <v>32</v>
      </c>
      <c r="C16" s="7">
        <v>25489.4</v>
      </c>
      <c r="D16" s="11">
        <v>20040.8</v>
      </c>
      <c r="E16" s="17">
        <f t="shared" si="0"/>
        <v>5448.6000000000022</v>
      </c>
      <c r="F16" s="11">
        <v>24514.9</v>
      </c>
      <c r="G16" s="11">
        <v>19394.7</v>
      </c>
      <c r="H16" s="17">
        <f t="shared" si="1"/>
        <v>5120.2000000000007</v>
      </c>
      <c r="I16" s="18">
        <f t="shared" si="2"/>
        <v>96.176842138300628</v>
      </c>
      <c r="J16" s="7"/>
    </row>
    <row r="17" spans="1:10" ht="28.5">
      <c r="A17" s="5" t="s">
        <v>38</v>
      </c>
      <c r="B17" s="10" t="s">
        <v>17</v>
      </c>
      <c r="C17" s="7">
        <v>3742.7</v>
      </c>
      <c r="D17" s="11">
        <v>3597.7</v>
      </c>
      <c r="E17" s="17">
        <f t="shared" si="0"/>
        <v>145</v>
      </c>
      <c r="F17" s="11">
        <v>3657.9</v>
      </c>
      <c r="G17" s="11">
        <v>3512.9</v>
      </c>
      <c r="H17" s="17">
        <f t="shared" si="1"/>
        <v>145</v>
      </c>
      <c r="I17" s="18">
        <f t="shared" si="2"/>
        <v>97.734256018382453</v>
      </c>
      <c r="J17" s="7"/>
    </row>
    <row r="18" spans="1:10" ht="28.5">
      <c r="A18" s="5" t="s">
        <v>39</v>
      </c>
      <c r="B18" s="10" t="s">
        <v>18</v>
      </c>
      <c r="C18" s="7">
        <v>20997.8</v>
      </c>
      <c r="D18" s="11">
        <v>3052.2</v>
      </c>
      <c r="E18" s="17">
        <f t="shared" si="0"/>
        <v>17945.599999999999</v>
      </c>
      <c r="F18" s="11">
        <v>20985.5</v>
      </c>
      <c r="G18" s="11">
        <v>3052.2</v>
      </c>
      <c r="H18" s="17">
        <f t="shared" si="1"/>
        <v>17933.3</v>
      </c>
      <c r="I18" s="18">
        <f t="shared" si="2"/>
        <v>99.941422434731265</v>
      </c>
      <c r="J18" s="7"/>
    </row>
    <row r="19" spans="1:10" ht="28.5">
      <c r="A19" s="5" t="s">
        <v>40</v>
      </c>
      <c r="B19" s="10" t="s">
        <v>19</v>
      </c>
      <c r="C19" s="7">
        <v>497.9</v>
      </c>
      <c r="D19" s="11">
        <v>59.4</v>
      </c>
      <c r="E19" s="17">
        <f t="shared" si="0"/>
        <v>438.5</v>
      </c>
      <c r="F19" s="11">
        <v>493.4</v>
      </c>
      <c r="G19" s="11">
        <v>59.4</v>
      </c>
      <c r="H19" s="17">
        <f t="shared" si="1"/>
        <v>434</v>
      </c>
      <c r="I19" s="18">
        <f t="shared" si="2"/>
        <v>99.096204057039557</v>
      </c>
      <c r="J19" s="7"/>
    </row>
    <row r="20" spans="1:10" ht="27" customHeight="1">
      <c r="A20" s="5" t="s">
        <v>41</v>
      </c>
      <c r="B20" s="13" t="s">
        <v>20</v>
      </c>
      <c r="C20" s="7">
        <v>129.4</v>
      </c>
      <c r="D20" s="11">
        <v>0</v>
      </c>
      <c r="E20" s="17">
        <f t="shared" si="0"/>
        <v>129.4</v>
      </c>
      <c r="F20" s="11">
        <v>127.7</v>
      </c>
      <c r="G20" s="11">
        <v>0</v>
      </c>
      <c r="H20" s="17">
        <f t="shared" si="1"/>
        <v>127.7</v>
      </c>
      <c r="I20" s="18">
        <f t="shared" si="2"/>
        <v>98.68624420401855</v>
      </c>
      <c r="J20" s="7"/>
    </row>
    <row r="21" spans="1:10" ht="25.5" customHeight="1">
      <c r="A21" s="5" t="s">
        <v>42</v>
      </c>
      <c r="B21" s="9" t="s">
        <v>21</v>
      </c>
      <c r="C21" s="7">
        <v>220533.7</v>
      </c>
      <c r="D21" s="11">
        <v>191323.3</v>
      </c>
      <c r="E21" s="17">
        <f t="shared" si="0"/>
        <v>29210.400000000023</v>
      </c>
      <c r="F21" s="11">
        <v>220229.8</v>
      </c>
      <c r="G21" s="11">
        <v>191034.9</v>
      </c>
      <c r="H21" s="17">
        <f t="shared" si="1"/>
        <v>29194.899999999994</v>
      </c>
      <c r="I21" s="18">
        <f t="shared" si="2"/>
        <v>99.862197931653967</v>
      </c>
      <c r="J21" s="7"/>
    </row>
    <row r="22" spans="1:10" ht="42.75">
      <c r="A22" s="5" t="s">
        <v>43</v>
      </c>
      <c r="B22" s="14" t="s">
        <v>22</v>
      </c>
      <c r="C22" s="7">
        <v>2072.8000000000002</v>
      </c>
      <c r="D22" s="11">
        <v>0</v>
      </c>
      <c r="E22" s="17">
        <f t="shared" si="0"/>
        <v>2072.8000000000002</v>
      </c>
      <c r="F22" s="11">
        <v>2065.1</v>
      </c>
      <c r="G22" s="11">
        <v>0</v>
      </c>
      <c r="H22" s="17">
        <f t="shared" si="1"/>
        <v>2065.1</v>
      </c>
      <c r="I22" s="18">
        <f t="shared" si="2"/>
        <v>99.628521806252408</v>
      </c>
      <c r="J22" s="7"/>
    </row>
    <row r="23" spans="1:10" ht="57">
      <c r="A23" s="5" t="s">
        <v>44</v>
      </c>
      <c r="B23" s="10" t="s">
        <v>23</v>
      </c>
      <c r="C23" s="7">
        <v>316.3</v>
      </c>
      <c r="D23" s="11">
        <v>62</v>
      </c>
      <c r="E23" s="17">
        <f t="shared" si="0"/>
        <v>254.3</v>
      </c>
      <c r="F23" s="11">
        <v>278.39999999999998</v>
      </c>
      <c r="G23" s="11">
        <v>62</v>
      </c>
      <c r="H23" s="17">
        <f t="shared" si="1"/>
        <v>216.39999999999998</v>
      </c>
      <c r="I23" s="18">
        <f t="shared" si="2"/>
        <v>88.017704710717652</v>
      </c>
      <c r="J23" s="7"/>
    </row>
    <row r="24" spans="1:10" ht="18" customHeight="1">
      <c r="A24" s="5" t="s">
        <v>45</v>
      </c>
      <c r="B24" s="10" t="s">
        <v>24</v>
      </c>
      <c r="C24" s="7">
        <v>399.5</v>
      </c>
      <c r="D24" s="11">
        <v>197.9</v>
      </c>
      <c r="E24" s="17">
        <f t="shared" si="0"/>
        <v>201.6</v>
      </c>
      <c r="F24" s="11">
        <v>361.2</v>
      </c>
      <c r="G24" s="11">
        <v>159.5</v>
      </c>
      <c r="H24" s="17">
        <f t="shared" si="1"/>
        <v>201.7</v>
      </c>
      <c r="I24" s="18">
        <f t="shared" si="2"/>
        <v>90.41301627033792</v>
      </c>
      <c r="J24" s="7"/>
    </row>
    <row r="25" spans="1:10" ht="28.5">
      <c r="A25" s="5" t="s">
        <v>46</v>
      </c>
      <c r="B25" s="10" t="s">
        <v>25</v>
      </c>
      <c r="C25" s="7">
        <v>41052.400000000001</v>
      </c>
      <c r="D25" s="11">
        <v>33034.400000000001</v>
      </c>
      <c r="E25" s="17">
        <f t="shared" si="0"/>
        <v>8018</v>
      </c>
      <c r="F25" s="11">
        <v>40988.9</v>
      </c>
      <c r="G25" s="11">
        <v>33030.699999999997</v>
      </c>
      <c r="H25" s="17">
        <f t="shared" si="1"/>
        <v>7958.2000000000044</v>
      </c>
      <c r="I25" s="18">
        <f t="shared" si="2"/>
        <v>99.845319640264634</v>
      </c>
      <c r="J25" s="7"/>
    </row>
    <row r="26" spans="1:10" ht="42.75">
      <c r="A26" s="5" t="s">
        <v>47</v>
      </c>
      <c r="B26" s="10" t="s">
        <v>26</v>
      </c>
      <c r="C26" s="7">
        <v>4830.3</v>
      </c>
      <c r="D26" s="11">
        <v>4698</v>
      </c>
      <c r="E26" s="17">
        <f t="shared" si="0"/>
        <v>132.30000000000018</v>
      </c>
      <c r="F26" s="11">
        <v>4572.7</v>
      </c>
      <c r="G26" s="11">
        <v>4441.3</v>
      </c>
      <c r="H26" s="17">
        <f t="shared" si="1"/>
        <v>131.39999999999964</v>
      </c>
      <c r="I26" s="18">
        <f t="shared" si="2"/>
        <v>94.66699790903256</v>
      </c>
      <c r="J26" s="7"/>
    </row>
    <row r="27" spans="1:10" ht="28.5">
      <c r="A27" s="5" t="s">
        <v>48</v>
      </c>
      <c r="B27" s="10" t="s">
        <v>27</v>
      </c>
      <c r="C27" s="7">
        <v>24746.6</v>
      </c>
      <c r="D27" s="11">
        <v>16284.4</v>
      </c>
      <c r="E27" s="17">
        <f t="shared" si="0"/>
        <v>8462.1999999999989</v>
      </c>
      <c r="F27" s="11">
        <v>24492.400000000001</v>
      </c>
      <c r="G27" s="11">
        <v>16284.4</v>
      </c>
      <c r="H27" s="17">
        <f t="shared" si="1"/>
        <v>8208.0000000000018</v>
      </c>
      <c r="I27" s="18">
        <f t="shared" si="2"/>
        <v>98.972788181002656</v>
      </c>
      <c r="J27" s="7"/>
    </row>
    <row r="28" spans="1:10" ht="30" customHeight="1">
      <c r="A28" s="5" t="s">
        <v>49</v>
      </c>
      <c r="B28" s="10" t="s">
        <v>28</v>
      </c>
      <c r="C28" s="7">
        <v>42472.9</v>
      </c>
      <c r="D28" s="11">
        <v>1401.1</v>
      </c>
      <c r="E28" s="17">
        <f t="shared" si="0"/>
        <v>41071.800000000003</v>
      </c>
      <c r="F28" s="11">
        <v>42362.7</v>
      </c>
      <c r="G28" s="11">
        <v>1401.1</v>
      </c>
      <c r="H28" s="17">
        <f t="shared" si="1"/>
        <v>40961.599999999999</v>
      </c>
      <c r="I28" s="18">
        <f t="shared" si="2"/>
        <v>99.740540438726796</v>
      </c>
      <c r="J28" s="7"/>
    </row>
    <row r="29" spans="1:10" ht="28.5" customHeight="1">
      <c r="A29" s="16" t="s">
        <v>50</v>
      </c>
      <c r="B29" s="10" t="s">
        <v>29</v>
      </c>
      <c r="C29" s="7">
        <v>134.30000000000001</v>
      </c>
      <c r="D29" s="11">
        <v>0</v>
      </c>
      <c r="E29" s="17">
        <f t="shared" si="0"/>
        <v>134.30000000000001</v>
      </c>
      <c r="F29" s="11">
        <v>134.30000000000001</v>
      </c>
      <c r="G29" s="11">
        <v>0</v>
      </c>
      <c r="H29" s="17">
        <f t="shared" si="1"/>
        <v>134.30000000000001</v>
      </c>
      <c r="I29" s="18">
        <f t="shared" si="2"/>
        <v>100</v>
      </c>
      <c r="J29" s="7"/>
    </row>
    <row r="30" spans="1:10" ht="28.5">
      <c r="A30" s="5" t="s">
        <v>51</v>
      </c>
      <c r="B30" s="14" t="s">
        <v>52</v>
      </c>
      <c r="C30" s="7">
        <v>388</v>
      </c>
      <c r="D30" s="11">
        <v>0</v>
      </c>
      <c r="E30" s="17">
        <f t="shared" si="0"/>
        <v>388</v>
      </c>
      <c r="F30" s="11">
        <v>388</v>
      </c>
      <c r="G30" s="11">
        <v>0</v>
      </c>
      <c r="H30" s="17">
        <f t="shared" si="1"/>
        <v>388</v>
      </c>
      <c r="I30" s="18">
        <f t="shared" si="2"/>
        <v>100</v>
      </c>
      <c r="J30" s="7"/>
    </row>
    <row r="31" spans="1:10" ht="15" customHeight="1">
      <c r="A31" s="20"/>
      <c r="B31" s="21"/>
      <c r="C31" s="7">
        <v>445835</v>
      </c>
      <c r="D31" s="7">
        <f>D11+D12+D13+D14+D15++D16+D17+D18+D19+D20+D21+D22+D23+D24+D25+D26+D27+D28+D29+D30</f>
        <v>320016.2</v>
      </c>
      <c r="E31" s="12">
        <f t="shared" si="0"/>
        <v>125818.79999999999</v>
      </c>
      <c r="F31" s="7">
        <v>425152.9</v>
      </c>
      <c r="G31" s="7">
        <f>G11+G12+G13+G14+G15++G16+G17+G18+G19+G20+G21+G22+G23+G24+G25+G26+G27+G28+G29+G30</f>
        <v>301119.3</v>
      </c>
      <c r="H31" s="12">
        <f t="shared" si="1"/>
        <v>124033.60000000003</v>
      </c>
      <c r="I31" s="8">
        <f t="shared" si="2"/>
        <v>95.361041640965837</v>
      </c>
      <c r="J31" s="11"/>
    </row>
    <row r="32" spans="1:10" ht="15.75">
      <c r="B32" s="4"/>
    </row>
  </sheetData>
  <mergeCells count="15">
    <mergeCell ref="A31:B31"/>
    <mergeCell ref="A3:J3"/>
    <mergeCell ref="A5:A9"/>
    <mergeCell ref="B5:B9"/>
    <mergeCell ref="C8:C9"/>
    <mergeCell ref="D8:E8"/>
    <mergeCell ref="C7:E7"/>
    <mergeCell ref="C5:J5"/>
    <mergeCell ref="F7:H7"/>
    <mergeCell ref="C6:J6"/>
    <mergeCell ref="A4:J4"/>
    <mergeCell ref="I7:I9"/>
    <mergeCell ref="F8:F9"/>
    <mergeCell ref="G8:H8"/>
    <mergeCell ref="J7:J9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2022-04-09T07:12:14Z</dcterms:modified>
</cp:coreProperties>
</file>