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G19" i="1" l="1"/>
  <c r="H19" i="1" s="1"/>
  <c r="G12" i="1"/>
  <c r="H12" i="1" s="1"/>
  <c r="G13" i="1"/>
  <c r="H13" i="1" s="1"/>
  <c r="G14" i="1"/>
  <c r="H14" i="1" s="1"/>
  <c r="G15" i="1"/>
  <c r="H15" i="1" s="1"/>
  <c r="G16" i="1"/>
  <c r="H16" i="1" s="1"/>
  <c r="G11" i="1"/>
  <c r="H11" i="1" s="1"/>
</calcChain>
</file>

<file path=xl/sharedStrings.xml><?xml version="1.0" encoding="utf-8"?>
<sst xmlns="http://schemas.openxmlformats.org/spreadsheetml/2006/main" count="177" uniqueCount="145">
  <si>
    <t>Заказчик</t>
  </si>
  <si>
    <t>Номер закупки</t>
  </si>
  <si>
    <t>Объект закупки</t>
  </si>
  <si>
    <t>Наименование национальный проекта</t>
  </si>
  <si>
    <t>Начальная цена (руб.)</t>
  </si>
  <si>
    <t>Цена по результатам процедуры</t>
  </si>
  <si>
    <t>Экономия по результатам процедуры</t>
  </si>
  <si>
    <t>Экономия по результатам процедуры, %</t>
  </si>
  <si>
    <t>Поставщик контракта</t>
  </si>
  <si>
    <t>ИНН поставщика контракта</t>
  </si>
  <si>
    <t>КПП поставщика контракта</t>
  </si>
  <si>
    <t>Жилье и городская среда</t>
  </si>
  <si>
    <t>АЛЕКСАНДРОВ ВЛАДИМИР НИКОЛАЕВИЧ</t>
  </si>
  <si>
    <t>211600533653</t>
  </si>
  <si>
    <t xml:space="preserve">            </t>
  </si>
  <si>
    <t>0115300021821000083</t>
  </si>
  <si>
    <t>Благоустройство Парка 50-лет Победы с.Красные Четаи Красночетайского района Чувашской Республики (2 этап)</t>
  </si>
  <si>
    <t>АДМИНИСТРАЦИЯ КРАСНОЧЕТАЙСКОГО СЕЛЬСКОГО ПОСЕЛЕНИЯ КРАСНОЧЕТАЙСКОГО РАЙОНА ЧУВАШСКОЙ РЕСПУБЛИКИ</t>
  </si>
  <si>
    <t>ОБЩЕСТВО С ОГРАНИЧЕННОЙ ОТВЕТСТВЕННОСТЬЮ "СТРОИТЕЛЬНАЯ КОМПАНИЯ ГАРАНТ"</t>
  </si>
  <si>
    <t>2119006067</t>
  </si>
  <si>
    <t xml:space="preserve">211901001   </t>
  </si>
  <si>
    <t>0815500000521000573</t>
  </si>
  <si>
    <t>Поставка автоматизированных комплексов фотовидеофиксации нарушений ПДД РФ</t>
  </si>
  <si>
    <t>КАЗЕННОЕ УЧРЕЖДЕНИЕ ЧУВАШСКОЙ РЕСПУБЛИКИ "ЦЕНТР ОРГАНИЗАЦИИ И БЕЗОПАСНОСТИ ДОРОЖНОГО ДВИЖЕНИЯ ЧУВАШСКОЙ РЕСПУБЛИКИ" МИНИСТЕРСТВА ТРАНСПОРТА И ДОРОЖНОГО ХОЗЯЙСТВА ЧУВАШСКОЙ РЕСПУБЛИКИ</t>
  </si>
  <si>
    <t>Безопасные и качественные автомобильные дороги</t>
  </si>
  <si>
    <t>ОБЩЕСТВО С ОГРАНИЧЕННОЙ ОТВЕТСТВЕННОСТЬЮ "ТЕХНОЛОГИИ БЕЗОПАСНОСТИ ДОРОЖНОГО ДВИЖЕНИЯ"</t>
  </si>
  <si>
    <t>5904286923</t>
  </si>
  <si>
    <t xml:space="preserve">590401001   </t>
  </si>
  <si>
    <t>0815500000521000590</t>
  </si>
  <si>
    <t>На поставку медицинского изделия – автоматический инжектор-шприц (Система инъекции контрастного вещества для компьютерной томографии, с питанием от сети, передвижная), ввод в эксплуатацию медицинского изделия, обучение правилам эксплуатации специалистов, эксплуатирующих медицинское изделие</t>
  </si>
  <si>
    <t>МИНИСТЕРСТВО ЗДРАВООХРАНЕНИЯ ЧУВАШСКОЙ РЕСПУБЛИКИ</t>
  </si>
  <si>
    <t>МИНИСТЕРСТВО ФИНАНСОВ ЧУВАШСКОЙ РЕСПУБЛИКИ</t>
  </si>
  <si>
    <t>Здравоохранение</t>
  </si>
  <si>
    <t>ОБЩЕСТВО С ОГРАНИЧЕННОЙ ОТВЕТСТВЕННОСТЬЮ "АКЦЕПТ"</t>
  </si>
  <si>
    <t>2130221156</t>
  </si>
  <si>
    <t xml:space="preserve">213001001   </t>
  </si>
  <si>
    <t>0815500000521000599</t>
  </si>
  <si>
    <t>Контракт жизненного цикла на капитальный ремонт и содержание автомобильной дороги Чебоксары – Сурское, км 41+330 – км 53+120 в Красноармейском районе Чувашской Республики (2Б этап, км 44+000 - км 48+125)</t>
  </si>
  <si>
    <t>КАЗЕННОЕ УЧРЕЖДЕНИЕ ЧУВАШСКОЙ РЕСПУБЛИКИ "УПРАВЛЕНИЕ АВТОМОБИЛЬНЫХ ДОРОГ ЧУВАШСКОЙ РЕСПУБЛИКИ" МИНИСТЕРСТВА ТРАНСПОРТА И ДОРОЖНОГО ХОЗЯЙСТВА ЧУВАШСКОЙ РЕСПУБЛИКИ</t>
  </si>
  <si>
    <t>ОБЩЕСТВО С ОГРАНИЧЕННОЙ ОТВЕТСТВЕННОСТЬЮ "ВОДДОРСТРОЙ"</t>
  </si>
  <si>
    <t>2115003788</t>
  </si>
  <si>
    <t xml:space="preserve">211501001   </t>
  </si>
  <si>
    <t>0115300025821000128</t>
  </si>
  <si>
    <t>Приобретение мебели и оборудования для объекта «Строительство дошкольного образовательного учреждения на 240 мест» в с. Аликово Аликовского района Чувашской Республики» (поставка оборудования (закупка №7))</t>
  </si>
  <si>
    <t>АДМИНИСТРАЦИЯ АЛИКОВСКОГО РАЙОНА</t>
  </si>
  <si>
    <t>Демография</t>
  </si>
  <si>
    <t>ОБЩЕСТВО С ОГРАНИЧЕННОЙ ОТВЕТСТВЕННОСТЬЮ "ДЕОНИ"</t>
  </si>
  <si>
    <t>5401968704</t>
  </si>
  <si>
    <t xml:space="preserve">540101001   </t>
  </si>
  <si>
    <t>0315300087121000039</t>
  </si>
  <si>
    <t>Создание и благоустройство территории по ул. Мира (от ул. Октябрьская до ул. Мира) в с. Яльчики Яльчикского района Чувашской Республики</t>
  </si>
  <si>
    <t>АДМИНИСТРАЦИЯ ЯЛЬЧИКСКОГО СЕЛЬСКОГО ПОСЕЛЕНИЯ ЯЛЬЧИКСКОГО РАЙОНА ЧУВАШСКОЙ РЕСПУБЛИКИ</t>
  </si>
  <si>
    <t>ОБЩЕСТВО С ОГРАНИЧЕННОЙ ОТВЕТСТВЕННОСТЬЮ "СТРОЙЭНЕРГОСЕРВИС"</t>
  </si>
  <si>
    <t>2120003053</t>
  </si>
  <si>
    <t xml:space="preserve">212001001   </t>
  </si>
  <si>
    <t>0815500000521000734</t>
  </si>
  <si>
    <t>Оказание услуг по обслуживанию программного обеспечения для обработки данных, 
поступающих с комплексов фотовидеофиксации нарушений ПДД РФ и вынесения постановлений об административных правонарушениях</t>
  </si>
  <si>
    <t>ОБЩЕСТВО С ОГРАНИЧЕННОЙ ОТВЕТСТВЕННОСТЬЮ "АНГЕЛЫ АЙТИ"</t>
  </si>
  <si>
    <t>3664101629</t>
  </si>
  <si>
    <t xml:space="preserve">366601001   </t>
  </si>
  <si>
    <t>0815500000521000747</t>
  </si>
  <si>
    <t>Бензин автомобильный АИ-92 экологического класса не ниже К5 (розничная реализация), бензин автомобильный АИ-95 экологического класса не ниже К5 (розничная реализация), топливо дизельное летнее экологического класса не ниже К5 (розничная поставка), топливо дизельное зимнее экологического класса не ниже К5 (розничная поставка)</t>
  </si>
  <si>
    <t>1644040195</t>
  </si>
  <si>
    <t>ОБЩЕСТВО С ОГРАНИЧЕННОЙ ОТВЕТСТВЕННОСТЬЮ "ТАТНЕФТЬ-АЗС ЦЕНТР"</t>
  </si>
  <si>
    <t xml:space="preserve">164401001   </t>
  </si>
  <si>
    <t>0815500000521000773</t>
  </si>
  <si>
    <t>Предоставление услуг связи по передаче информации по проводным телекоммуникационным сетям стационарных комплексов автоматической фотофиксации нарушений ПДД РФ</t>
  </si>
  <si>
    <t>ПУБЛИЧНОЕ АКЦИОНЕРНОЕ ОБЩЕСТВО "РОСТЕЛЕКОМ"</t>
  </si>
  <si>
    <t>7707049388</t>
  </si>
  <si>
    <t xml:space="preserve">784201001   </t>
  </si>
  <si>
    <t>0815500000521000780</t>
  </si>
  <si>
    <t>Поставка сменных комплектов батарей для источника бесперебойного питания и внешних батарейных блоков</t>
  </si>
  <si>
    <t>Цифровая экономика</t>
  </si>
  <si>
    <t>ОБЩЕСТВО С ОГРАНИЧЕННОЙ ОТВЕТСТВЕННОСТЬЮ ПКФ "РЕНЕССАНС"</t>
  </si>
  <si>
    <t>5249154488</t>
  </si>
  <si>
    <t xml:space="preserve">524901001   </t>
  </si>
  <si>
    <t>0815500000521000808</t>
  </si>
  <si>
    <t>Услуга по производству и размещению в СМИ материалов рекламного и популяризационного характера</t>
  </si>
  <si>
    <t>БЮДЖЕТНОЕ ОБЩЕОБРАЗОВАТЕЛЬНОЕ УЧРЕЖДЕНИЕ ЧУВАШСКОЙ РЕСПУБЛИКИ "ЦЕНТР ОБРАЗОВАНИЯ И КОМПЛЕКСНОГО СОПРОВОЖДЕНИЯ ДЕТЕЙ" МИНИСТЕРСТВА ОБРАЗОВАНИЯ И МОЛОДЕЖНОЙ ПОЛИТИКИ ЧУВАШСКОЙ РЕСПУБЛИКИ</t>
  </si>
  <si>
    <t>Образование</t>
  </si>
  <si>
    <t>ФЕДЕРАЛЬНОЕ ГОСУДАРСТВЕННОЕ УНИТАРНОЕ ПРЕДПРИЯТИЕ "ВСЕРОССИЙСКАЯ ГОСУДАРСТВЕННАЯ ТЕЛЕВИЗИОННАЯ И РАДИОВЕЩАТЕЛЬНАЯ КОМПАНИЯ"</t>
  </si>
  <si>
    <t>7714072839</t>
  </si>
  <si>
    <t xml:space="preserve">771401001   </t>
  </si>
  <si>
    <t>0815500000521000850</t>
  </si>
  <si>
    <t>На организацию и проведение аукциона в электронной форме (электронного аукциона) на определение поставщика лекарственных препаратов для медицинского применения в целях обеспечения отдельных групп населения и граждан по категориям заболеваний, имеющих право на меры социальной поддержки в рамках обеспечения профилактики развития сердечно-сосудистых заболеваний и сердечно сосудистых осложнений у пациентов высокого риска, находящихся на диспансерном наблюдении.  Тикагрелол.</t>
  </si>
  <si>
    <t>ОБЩЕСТВО С ОГРАНИЧЕННОЙ ОТВЕТСТВЕННОСТЬЮ "ФАРМГРУПП"</t>
  </si>
  <si>
    <t>2130056706</t>
  </si>
  <si>
    <t>0115300015421000080</t>
  </si>
  <si>
    <t>Благоустройство общественного пространства парк «Старый город» в городе Ядрин Ядринского района Чувашской Республики г. Ядрин по адресу: Чувашская Республика, Ядринский район, г. Ядрин.</t>
  </si>
  <si>
    <t>АДМИНИСТРАЦИЯ ЯДРИНСКОГО ГОРОДСКОГО ПОСЕЛЕНИЯ ЯДРИНСКОГО РАЙОНА ЧУВАШСКОЙ РЕСПУБЛИКИ</t>
  </si>
  <si>
    <t>0315300091121000160</t>
  </si>
  <si>
    <t>Благоустройство территории на пересечении улиц Московская, Советская, Горького в с. Ухманы Канашского района Чувашской Республики</t>
  </si>
  <si>
    <t>АДМИНИСТРАЦИЯ УХМАНСКОГО СЕЛЬСКОГО ПОСЕЛЕНИЯ КАНАШСКОГО РАЙОНА ЧУВАШСКОЙ РЕСПУБЛИКИ</t>
  </si>
  <si>
    <t>ОБЩЕСТВО С ОГРАНИЧЕННОЙ ОТВЕТСТВЕННОСТЬЮ "ТРАНСПОРТНИК"</t>
  </si>
  <si>
    <t>2106008571</t>
  </si>
  <si>
    <t xml:space="preserve">210601001   </t>
  </si>
  <si>
    <t>0815500000521000936</t>
  </si>
  <si>
    <t>На поставку медицинского изделия – проявочная машина (машина автоматическая для проявки рентгеновской пленки в темной комнате), ввод в эксплуатацию медицинского изделия, обучение правилам эксплуатации специалистов, эксплуатирующих медицинское изделие</t>
  </si>
  <si>
    <t>ОБЩЕСТВО С ОГРАНИЧЕННОЙ ОТВЕТСТВЕННОСТЬЮ "ФАРМА-Т"</t>
  </si>
  <si>
    <t>7714473037</t>
  </si>
  <si>
    <t>0815500000521001029</t>
  </si>
  <si>
    <t>Выполнение работ по техническому обслуживанию и ремонту стационарных комплексов автоматической фотовидеофиксации нарушений ПДД РФ</t>
  </si>
  <si>
    <t>ОБЩЕСТВО С ОГРАНИЧЕННОЙ ОТВЕТСТВЕННОСТЬЮ "ГОРИЗОНТ"</t>
  </si>
  <si>
    <t>2130109059</t>
  </si>
  <si>
    <t xml:space="preserve">211601001   </t>
  </si>
  <si>
    <t>0815500000521001055</t>
  </si>
  <si>
    <t>Поставка комплекта офисной мебели</t>
  </si>
  <si>
    <t>АВТОНОМНАЯ НЕКОММЕРЧЕСКАЯ ОРГАНИЗАЦИЯ СОДЕЙСТВИЯ ОТДЫХУ И ЛЕЧЕНИЮ ОРГАНИЗАЦИЯМ ИНВАЛИДОВ "ИНВАТУР"</t>
  </si>
  <si>
    <t>0274952925</t>
  </si>
  <si>
    <t xml:space="preserve">027401001   </t>
  </si>
  <si>
    <t>0115300034521000241</t>
  </si>
  <si>
    <t>Благоустройство общественной территории - Парк 40-летия Победы, расположенного по ул. Ленина с.Большой Сундырь Моргаушского района Чувашской Республики (2 этап) в рамках муниципальной программы «Формирование современной городской среды на территории Большесундырского сельского поселения Моргаушского района Чувашской Республики» на 2018-2024 годы</t>
  </si>
  <si>
    <t>АДМИНИСТРАЦИЯ БОЛЬШЕСУНДЫРСКОГО СЕЛЬСКОГО ПОСЕЛЕНИЯ МОРГАУШСКОГО РАЙОНА ЧУВАШСКОЙ РЕСПУБЛИКИ</t>
  </si>
  <si>
    <t>ОБЩЕСТВО С ОГРАНИЧЕННОЙ ОТВЕТСТВЕННОСТЬЮ "КРАСНОВ"</t>
  </si>
  <si>
    <t>2130028071</t>
  </si>
  <si>
    <t>0115300011421000006</t>
  </si>
  <si>
    <t>благоустройство общественной территории д. Яуши Чебоксарского района (2 этап)</t>
  </si>
  <si>
    <t>АДМИНИСТРАЦИЯ БОЛЬШЕКАТРАСЬСКОГО СЕЛЬСКОГО ПОСЕЛЕНИЯ ЧЕБОКСАРСКОГО РАЙОНА ЧУВАШСКОЙ РЕСПУБЛИКИ</t>
  </si>
  <si>
    <t>ОБЩЕСТВО С ОГРАНИЧЕННОЙ ОТВЕТСТВЕННОСТЬЮ "ОЗОН"</t>
  </si>
  <si>
    <t>0815300003421000097</t>
  </si>
  <si>
    <t>Выполнение работ по благоустройству территории сквера имени В.М. Скаржевского в городе Шумерля Чувашской Республики</t>
  </si>
  <si>
    <t>УПРАВЛЕНИЕ ГРАДОСТРОИТЕЛЬСТВА И ГОРОДСКОГО ХОЗЯЙСТВА АДМИНИСТРАЦИИ ГОРОДА ШУМЕРЛЯ ЧУВАШСКОЙ РЕСПУБЛИКИ</t>
  </si>
  <si>
    <t>ОБЩЕСТВО С ОГРАНИЧЕННОЙ ОТВЕТСТВЕННОСТЬЮ "ТЕРМОСТРОЙ"</t>
  </si>
  <si>
    <t>3329084507</t>
  </si>
  <si>
    <t xml:space="preserve">332901001   </t>
  </si>
  <si>
    <t>0315300159221000104</t>
  </si>
  <si>
    <t>Создание молодежного парка "Дружбы народов" в с. Шыгырдан Батыревского района Чувашской Республики</t>
  </si>
  <si>
    <t>АДМИНИСТРАЦИЯ ШЫГЫРДАНСКОГО СЕЛЬСКОГО ПОСЕЛЕНИЯ БАТЫРЕВСКОГО РАЙОНА ЧУВАШСКОЙ РЕСПУБЛИКИ</t>
  </si>
  <si>
    <t>ОБЩЕСТВО С ОГРАНИЧЕННОЙ ОТВЕТСТВЕННОСТЬЮ "СТРОИТЕЛЬНАЯ КОМПАНИЯ КАСКАД"</t>
  </si>
  <si>
    <t>2103003712</t>
  </si>
  <si>
    <t xml:space="preserve">210301001   </t>
  </si>
  <si>
    <t>0815500000521001432</t>
  </si>
  <si>
    <t>Ремонт автомобильной дороги "Волга" - Козловка на участке км 0+135 - км 9+400 в Козловском районе Чувашской Республики</t>
  </si>
  <si>
    <t>ОБЩЕСТВО С ОГРАНИЧЕННОЙ ОТВЕТСТВЕННОСТЬЮ "СТРОЙКОМ"</t>
  </si>
  <si>
    <t>2130188445</t>
  </si>
  <si>
    <t>0115300026421000021</t>
  </si>
  <si>
    <t>Благоустройство детского парка вблизи дома №15 по пер. Дачный и рядом с домом №65/2 по ул. Ленина с. Красноармейское Красноармейского района Чувашской Республики</t>
  </si>
  <si>
    <t>АДМИНИСТРАЦИЯ КРАСНОАРМЕЙСКОГО СЕЛЬСКОГО ПОСЕЛЕНИЯ КРАСНОАРМЕЙСКОГО РАЙОНА ЧУВАШСКОЙ РЕСПУБЛИКИ</t>
  </si>
  <si>
    <t>0115300038021000179</t>
  </si>
  <si>
    <t>Благоустройство тротуаров по ул. Мелиораторов, ул. Ленина, пер. Заводской с. Чурачики Цивильского района Чувашской Республики</t>
  </si>
  <si>
    <t>АДМИНИСТРАЦИЯ ЧУРАЧИКСКОГО СЕЛЬСКОГО ПОСЕЛЕНИЯ ЦИВИЛЬСКОГО РАЙОНА ЧУВАШСКОЙ РЕСПУБЛИКИ</t>
  </si>
  <si>
    <t>Примечание</t>
  </si>
  <si>
    <t>Снижение цены контракта более чем на 25%</t>
  </si>
  <si>
    <t>Информация о закупках, осуществленных заказчиками Чувашской Республики в рамках реализации национальных проектов, и об участниках закупок, допустивших снижение начальной максимальной цены контракта более чем на 25 процентов
(декабрь 2021 г.)</t>
  </si>
  <si>
    <t>Контракт пока не заключен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</si>
</sst>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09]#,##0.00;\-#,##0.00"/>
    <numFmt numFmtId="165" formatCode="[$-10409]#,##0.00;\(#,##0.00\)"/>
    <numFmt numFmtId="166" formatCode="[$-10409]#,##0.00%"/>
    <numFmt numFmtId="167" formatCode="#,##0.00_ ;\-#,##0.00\ "/>
  </numFmts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u/>
      <sz val="12"/>
      <color rgb="FF0000FF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u/>
      <sz val="12"/>
      <color rgb="FF0000FF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9">
    <xf numFmtId="0" fontId="0" fillId="0" borderId="0" xfId="0"/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2" xfId="1" applyNumberFormat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4" xfId="1" applyNumberFormat="1" applyFont="1" applyFill="1" applyBorder="1" applyAlignment="1">
      <alignment horizontal="left" vertical="top" wrapText="1"/>
    </xf>
    <xf numFmtId="0" fontId="5" fillId="0" borderId="10" xfId="1" applyNumberFormat="1" applyFont="1" applyFill="1" applyBorder="1" applyAlignment="1">
      <alignment horizontal="center" vertical="top" wrapText="1"/>
    </xf>
    <xf numFmtId="0" fontId="6" fillId="0" borderId="11" xfId="1" applyNumberFormat="1" applyFont="1" applyFill="1" applyBorder="1" applyAlignment="1">
      <alignment horizontal="center" vertical="top" wrapText="1"/>
    </xf>
    <xf numFmtId="0" fontId="6" fillId="0" borderId="11" xfId="1" applyNumberFormat="1" applyFont="1" applyFill="1" applyBorder="1" applyAlignment="1">
      <alignment vertical="top" wrapText="1"/>
    </xf>
    <xf numFmtId="164" fontId="6" fillId="0" borderId="11" xfId="1" applyNumberFormat="1" applyFont="1" applyFill="1" applyBorder="1" applyAlignment="1">
      <alignment vertical="top" wrapText="1"/>
    </xf>
    <xf numFmtId="0" fontId="6" fillId="0" borderId="12" xfId="1" applyNumberFormat="1" applyFont="1" applyFill="1" applyBorder="1" applyAlignment="1">
      <alignment vertical="top" wrapText="1"/>
    </xf>
    <xf numFmtId="0" fontId="7" fillId="0" borderId="2" xfId="1" applyNumberFormat="1" applyFont="1" applyFill="1" applyBorder="1" applyAlignment="1">
      <alignment horizontal="center" vertical="top" wrapText="1"/>
    </xf>
    <xf numFmtId="0" fontId="4" fillId="0" borderId="3" xfId="1" applyNumberFormat="1" applyFont="1" applyFill="1" applyBorder="1" applyAlignment="1">
      <alignment horizontal="center" vertical="top" wrapText="1"/>
    </xf>
    <xf numFmtId="0" fontId="4" fillId="0" borderId="3" xfId="1" applyNumberFormat="1" applyFont="1" applyFill="1" applyBorder="1" applyAlignment="1">
      <alignment vertical="top" wrapText="1"/>
    </xf>
    <xf numFmtId="164" fontId="4" fillId="0" borderId="3" xfId="1" applyNumberFormat="1" applyFont="1" applyFill="1" applyBorder="1" applyAlignment="1">
      <alignment vertical="top" wrapText="1"/>
    </xf>
    <xf numFmtId="165" fontId="4" fillId="0" borderId="3" xfId="1" applyNumberFormat="1" applyFont="1" applyFill="1" applyBorder="1" applyAlignment="1">
      <alignment horizontal="center" vertical="top" wrapText="1"/>
    </xf>
    <xf numFmtId="166" fontId="4" fillId="0" borderId="3" xfId="1" applyNumberFormat="1" applyFont="1" applyFill="1" applyBorder="1" applyAlignment="1">
      <alignment horizontal="center" vertical="top" wrapText="1"/>
    </xf>
    <xf numFmtId="0" fontId="5" fillId="0" borderId="13" xfId="1" applyNumberFormat="1" applyFont="1" applyFill="1" applyBorder="1" applyAlignment="1">
      <alignment horizontal="center" vertical="top" wrapText="1"/>
    </xf>
    <xf numFmtId="0" fontId="6" fillId="0" borderId="14" xfId="1" applyNumberFormat="1" applyFont="1" applyFill="1" applyBorder="1" applyAlignment="1">
      <alignment horizontal="center" vertical="top" wrapText="1"/>
    </xf>
    <xf numFmtId="0" fontId="6" fillId="0" borderId="14" xfId="1" applyNumberFormat="1" applyFont="1" applyFill="1" applyBorder="1" applyAlignment="1">
      <alignment vertical="top" wrapText="1"/>
    </xf>
    <xf numFmtId="164" fontId="6" fillId="0" borderId="14" xfId="1" applyNumberFormat="1" applyFont="1" applyFill="1" applyBorder="1" applyAlignment="1">
      <alignment vertical="top" wrapText="1"/>
    </xf>
    <xf numFmtId="165" fontId="6" fillId="0" borderId="14" xfId="1" applyNumberFormat="1" applyFont="1" applyFill="1" applyBorder="1" applyAlignment="1">
      <alignment horizontal="center" vertical="top" wrapText="1"/>
    </xf>
    <xf numFmtId="166" fontId="6" fillId="0" borderId="14" xfId="1" applyNumberFormat="1" applyFont="1" applyFill="1" applyBorder="1" applyAlignment="1">
      <alignment horizontal="center" vertical="top" wrapText="1"/>
    </xf>
    <xf numFmtId="0" fontId="6" fillId="0" borderId="15" xfId="1" applyNumberFormat="1" applyFont="1" applyFill="1" applyBorder="1" applyAlignment="1">
      <alignment vertical="top" wrapText="1"/>
    </xf>
    <xf numFmtId="0" fontId="5" fillId="0" borderId="5" xfId="1" applyNumberFormat="1" applyFont="1" applyFill="1" applyBorder="1" applyAlignment="1">
      <alignment horizontal="center" vertical="top" wrapText="1"/>
    </xf>
    <xf numFmtId="0" fontId="6" fillId="0" borderId="1" xfId="1" applyNumberFormat="1" applyFont="1" applyFill="1" applyBorder="1" applyAlignment="1">
      <alignment horizontal="center" vertical="top" wrapText="1"/>
    </xf>
    <xf numFmtId="0" fontId="6" fillId="0" borderId="1" xfId="1" applyNumberFormat="1" applyFont="1" applyFill="1" applyBorder="1" applyAlignment="1">
      <alignment vertical="top" wrapText="1"/>
    </xf>
    <xf numFmtId="164" fontId="6" fillId="0" borderId="1" xfId="1" applyNumberFormat="1" applyFont="1" applyFill="1" applyBorder="1" applyAlignment="1">
      <alignment vertical="top" wrapText="1"/>
    </xf>
    <xf numFmtId="165" fontId="6" fillId="0" borderId="1" xfId="1" applyNumberFormat="1" applyFont="1" applyFill="1" applyBorder="1" applyAlignment="1">
      <alignment horizontal="center" vertical="top" wrapText="1"/>
    </xf>
    <xf numFmtId="166" fontId="6" fillId="0" borderId="1" xfId="1" applyNumberFormat="1" applyFont="1" applyFill="1" applyBorder="1" applyAlignment="1">
      <alignment horizontal="center" vertical="top" wrapText="1"/>
    </xf>
    <xf numFmtId="0" fontId="6" fillId="0" borderId="6" xfId="1" applyNumberFormat="1" applyFont="1" applyFill="1" applyBorder="1" applyAlignment="1">
      <alignment vertical="top" wrapText="1"/>
    </xf>
    <xf numFmtId="0" fontId="5" fillId="0" borderId="7" xfId="1" applyNumberFormat="1" applyFont="1" applyFill="1" applyBorder="1" applyAlignment="1">
      <alignment horizontal="center" vertical="top" wrapText="1"/>
    </xf>
    <xf numFmtId="0" fontId="6" fillId="0" borderId="8" xfId="1" applyNumberFormat="1" applyFont="1" applyFill="1" applyBorder="1" applyAlignment="1">
      <alignment horizontal="center" vertical="top" wrapText="1"/>
    </xf>
    <xf numFmtId="0" fontId="6" fillId="0" borderId="8" xfId="1" applyNumberFormat="1" applyFont="1" applyFill="1" applyBorder="1" applyAlignment="1">
      <alignment vertical="top" wrapText="1"/>
    </xf>
    <xf numFmtId="164" fontId="6" fillId="0" borderId="8" xfId="1" applyNumberFormat="1" applyFont="1" applyFill="1" applyBorder="1" applyAlignment="1">
      <alignment vertical="top" wrapText="1"/>
    </xf>
    <xf numFmtId="165" fontId="6" fillId="0" borderId="8" xfId="1" applyNumberFormat="1" applyFont="1" applyFill="1" applyBorder="1" applyAlignment="1">
      <alignment horizontal="center" vertical="top" wrapText="1"/>
    </xf>
    <xf numFmtId="166" fontId="6" fillId="0" borderId="8" xfId="1" applyNumberFormat="1" applyFont="1" applyFill="1" applyBorder="1" applyAlignment="1">
      <alignment horizontal="center" vertical="top" wrapText="1"/>
    </xf>
    <xf numFmtId="0" fontId="6" fillId="0" borderId="9" xfId="1" applyNumberFormat="1" applyFont="1" applyFill="1" applyBorder="1" applyAlignment="1">
      <alignment vertical="top" wrapText="1"/>
    </xf>
    <xf numFmtId="10" fontId="6" fillId="0" borderId="1" xfId="1" applyNumberFormat="1" applyFont="1" applyFill="1" applyBorder="1" applyAlignment="1">
      <alignment horizontal="center" vertical="top" wrapText="1"/>
    </xf>
    <xf numFmtId="2" fontId="6" fillId="0" borderId="1" xfId="1" applyNumberFormat="1" applyFont="1" applyFill="1" applyBorder="1" applyAlignment="1">
      <alignment horizontal="center" vertical="top" wrapText="1"/>
    </xf>
    <xf numFmtId="167" fontId="6" fillId="0" borderId="11" xfId="1" applyNumberFormat="1" applyFont="1" applyFill="1" applyBorder="1" applyAlignment="1">
      <alignment horizontal="center" vertical="top" wrapText="1"/>
    </xf>
    <xf numFmtId="10" fontId="6" fillId="0" borderId="11" xfId="1" applyNumberFormat="1" applyFont="1" applyFill="1" applyBorder="1" applyAlignment="1">
      <alignment horizontal="center" vertical="top" wrapText="1"/>
    </xf>
    <xf numFmtId="0" fontId="5" fillId="0" borderId="16" xfId="1" applyNumberFormat="1" applyFont="1" applyFill="1" applyBorder="1" applyAlignment="1">
      <alignment horizontal="center" vertical="top" wrapText="1"/>
    </xf>
    <xf numFmtId="0" fontId="6" fillId="0" borderId="17" xfId="1" applyNumberFormat="1" applyFont="1" applyFill="1" applyBorder="1" applyAlignment="1">
      <alignment horizontal="center" vertical="top" wrapText="1"/>
    </xf>
    <xf numFmtId="0" fontId="6" fillId="0" borderId="17" xfId="1" applyNumberFormat="1" applyFont="1" applyFill="1" applyBorder="1" applyAlignment="1">
      <alignment vertical="top" wrapText="1"/>
    </xf>
    <xf numFmtId="164" fontId="6" fillId="0" borderId="17" xfId="1" applyNumberFormat="1" applyFont="1" applyFill="1" applyBorder="1" applyAlignment="1">
      <alignment vertical="top" wrapText="1"/>
    </xf>
    <xf numFmtId="165" fontId="6" fillId="0" borderId="17" xfId="1" applyNumberFormat="1" applyFont="1" applyFill="1" applyBorder="1" applyAlignment="1">
      <alignment horizontal="center" vertical="top" wrapText="1"/>
    </xf>
    <xf numFmtId="166" fontId="6" fillId="0" borderId="17" xfId="1" applyNumberFormat="1" applyFont="1" applyFill="1" applyBorder="1" applyAlignment="1">
      <alignment horizontal="center" vertical="top" wrapText="1"/>
    </xf>
    <xf numFmtId="0" fontId="6" fillId="0" borderId="18" xfId="1" applyNumberFormat="1" applyFont="1" applyFill="1" applyBorder="1" applyAlignment="1">
      <alignment vertical="top" wrapText="1"/>
    </xf>
    <xf numFmtId="0" fontId="8" fillId="0" borderId="0" xfId="0" applyFont="1" applyFill="1" applyAlignment="1">
      <alignment horizontal="center" vertical="center" wrapText="1"/>
    </xf>
    <xf numFmtId="0" fontId="7" fillId="0" borderId="19" xfId="1" applyNumberFormat="1" applyFont="1" applyFill="1" applyBorder="1" applyAlignment="1">
      <alignment horizontal="center" vertical="top" wrapText="1"/>
    </xf>
    <xf numFmtId="0" fontId="4" fillId="0" borderId="20" xfId="1" applyNumberFormat="1" applyFont="1" applyFill="1" applyBorder="1" applyAlignment="1">
      <alignment horizontal="center" vertical="top" wrapText="1"/>
    </xf>
    <xf numFmtId="0" fontId="4" fillId="0" borderId="20" xfId="1" applyNumberFormat="1" applyFont="1" applyFill="1" applyBorder="1" applyAlignment="1">
      <alignment vertical="top" wrapText="1"/>
    </xf>
    <xf numFmtId="164" fontId="4" fillId="0" borderId="20" xfId="1" applyNumberFormat="1" applyFont="1" applyFill="1" applyBorder="1" applyAlignment="1">
      <alignment vertical="top" wrapText="1"/>
    </xf>
    <xf numFmtId="165" fontId="4" fillId="0" borderId="20" xfId="1" applyNumberFormat="1" applyFont="1" applyFill="1" applyBorder="1" applyAlignment="1">
      <alignment horizontal="center" vertical="top" wrapText="1"/>
    </xf>
    <xf numFmtId="166" fontId="4" fillId="0" borderId="20" xfId="1" applyNumberFormat="1" applyFont="1" applyFill="1" applyBorder="1" applyAlignment="1">
      <alignment horizontal="center" vertical="top" wrapText="1"/>
    </xf>
    <xf numFmtId="0" fontId="4" fillId="0" borderId="21" xfId="1" applyNumberFormat="1" applyFont="1" applyFill="1" applyBorder="1" applyAlignment="1">
      <alignment horizontal="left" vertical="top" wrapText="1"/>
    </xf>
    <xf numFmtId="0" fontId="6" fillId="0" borderId="1" xfId="1" applyNumberFormat="1" applyFont="1" applyFill="1" applyBorder="1" applyAlignment="1">
      <alignment horizontal="center" vertical="top" wrapText="1"/>
    </xf>
    <xf numFmtId="0" fontId="5" fillId="0" borderId="22" xfId="1" applyNumberFormat="1" applyFont="1" applyFill="1" applyBorder="1" applyAlignment="1">
      <alignment horizontal="center" vertical="top" wrapText="1"/>
    </xf>
    <xf numFmtId="0" fontId="6" fillId="0" borderId="23" xfId="1" applyNumberFormat="1" applyFont="1" applyFill="1" applyBorder="1" applyAlignment="1">
      <alignment horizontal="center" vertical="top" wrapText="1"/>
    </xf>
    <xf numFmtId="0" fontId="6" fillId="0" borderId="23" xfId="1" applyNumberFormat="1" applyFont="1" applyFill="1" applyBorder="1" applyAlignment="1">
      <alignment vertical="top" wrapText="1"/>
    </xf>
    <xf numFmtId="164" fontId="6" fillId="0" borderId="23" xfId="1" applyNumberFormat="1" applyFont="1" applyFill="1" applyBorder="1" applyAlignment="1">
      <alignment vertical="top" wrapText="1"/>
    </xf>
    <xf numFmtId="165" fontId="6" fillId="0" borderId="23" xfId="1" applyNumberFormat="1" applyFont="1" applyFill="1" applyBorder="1" applyAlignment="1">
      <alignment horizontal="center" vertical="top" wrapText="1"/>
    </xf>
    <xf numFmtId="166" fontId="6" fillId="0" borderId="23" xfId="1" applyNumberFormat="1" applyFont="1" applyFill="1" applyBorder="1" applyAlignment="1">
      <alignment horizontal="center" vertical="top" wrapText="1"/>
    </xf>
    <xf numFmtId="0" fontId="6" fillId="0" borderId="24" xfId="1" applyNumberFormat="1" applyFont="1" applyFill="1" applyBorder="1" applyAlignment="1">
      <alignment vertical="top" wrapText="1"/>
    </xf>
    <xf numFmtId="0" fontId="6" fillId="0" borderId="6" xfId="1" applyNumberFormat="1" applyFont="1" applyFill="1" applyBorder="1" applyAlignment="1">
      <alignment horizontal="center" vertical="top" wrapText="1"/>
    </xf>
  </cellXfs>
  <cellStyles count="2">
    <cellStyle name="Normal" xfId="1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zakupki.gov.ru/epz/order/notice/ea44/view/common-info.html?regNumber=0815500000521000747" TargetMode="External"/><Relationship Id="rId13" Type="http://schemas.openxmlformats.org/officeDocument/2006/relationships/hyperlink" Target="https://zakupki.gov.ru/epz/order/notice/ea44/view/common-info.html?regNumber=0115300015421000080" TargetMode="External"/><Relationship Id="rId18" Type="http://schemas.openxmlformats.org/officeDocument/2006/relationships/hyperlink" Target="https://zakupki.gov.ru/epz/order/notice/ea44/view/common-info.html?regNumber=0115300034521000241" TargetMode="External"/><Relationship Id="rId3" Type="http://schemas.openxmlformats.org/officeDocument/2006/relationships/hyperlink" Target="https://zakupki.gov.ru/epz/order/notice/ea44/view/common-info.html?regNumber=0815500000521000590" TargetMode="External"/><Relationship Id="rId21" Type="http://schemas.openxmlformats.org/officeDocument/2006/relationships/hyperlink" Target="https://zakupki.gov.ru/epz/order/notice/ea44/view/common-info.html?regNumber=0315300159221000104" TargetMode="External"/><Relationship Id="rId7" Type="http://schemas.openxmlformats.org/officeDocument/2006/relationships/hyperlink" Target="https://zakupki.gov.ru/epz/order/notice/ea44/view/common-info.html?regNumber=0815500000521000734" TargetMode="External"/><Relationship Id="rId12" Type="http://schemas.openxmlformats.org/officeDocument/2006/relationships/hyperlink" Target="https://zakupki.gov.ru/epz/order/notice/ea44/view/common-info.html?regNumber=0815500000521000850" TargetMode="External"/><Relationship Id="rId17" Type="http://schemas.openxmlformats.org/officeDocument/2006/relationships/hyperlink" Target="https://zakupki.gov.ru/epz/order/notice/ea44/view/common-info.html?regNumber=0815500000521001055" TargetMode="External"/><Relationship Id="rId25" Type="http://schemas.openxmlformats.org/officeDocument/2006/relationships/printerSettings" Target="../printerSettings/printerSettings1.bin"/><Relationship Id="rId2" Type="http://schemas.openxmlformats.org/officeDocument/2006/relationships/hyperlink" Target="https://zakupki.gov.ru/epz/order/notice/ea44/view/common-info.html?regNumber=0815500000521000573" TargetMode="External"/><Relationship Id="rId16" Type="http://schemas.openxmlformats.org/officeDocument/2006/relationships/hyperlink" Target="https://zakupki.gov.ru/epz/order/notice/ea44/view/common-info.html?regNumber=0815500000521001029" TargetMode="External"/><Relationship Id="rId20" Type="http://schemas.openxmlformats.org/officeDocument/2006/relationships/hyperlink" Target="https://zakupki.gov.ru/epz/order/notice/ea44/view/common-info.html?regNumber=0815300003421000097" TargetMode="External"/><Relationship Id="rId1" Type="http://schemas.openxmlformats.org/officeDocument/2006/relationships/hyperlink" Target="https://zakupki.gov.ru/epz/order/notice/ea44/view/common-info.html?regNumber=0115300021821000083" TargetMode="External"/><Relationship Id="rId6" Type="http://schemas.openxmlformats.org/officeDocument/2006/relationships/hyperlink" Target="https://zakupki.gov.ru/epz/order/notice/ea44/view/common-info.html?regNumber=0315300087121000039" TargetMode="External"/><Relationship Id="rId11" Type="http://schemas.openxmlformats.org/officeDocument/2006/relationships/hyperlink" Target="https://zakupki.gov.ru/epz/order/notice/ea44/view/common-info.html?regNumber=0815500000521000808" TargetMode="External"/><Relationship Id="rId24" Type="http://schemas.openxmlformats.org/officeDocument/2006/relationships/hyperlink" Target="https://zakupki.gov.ru/epz/order/notice/ea44/view/common-info.html?regNumber=0115300038021000179" TargetMode="External"/><Relationship Id="rId5" Type="http://schemas.openxmlformats.org/officeDocument/2006/relationships/hyperlink" Target="https://zakupki.gov.ru/epz/order/notice/ea44/view/common-info.html?regNumber=0115300025821000128" TargetMode="External"/><Relationship Id="rId15" Type="http://schemas.openxmlformats.org/officeDocument/2006/relationships/hyperlink" Target="https://zakupki.gov.ru/epz/order/notice/ea44/view/common-info.html?regNumber=0815500000521000936" TargetMode="External"/><Relationship Id="rId23" Type="http://schemas.openxmlformats.org/officeDocument/2006/relationships/hyperlink" Target="https://zakupki.gov.ru/epz/order/notice/ea44/view/common-info.html?regNumber=0115300026421000021" TargetMode="External"/><Relationship Id="rId10" Type="http://schemas.openxmlformats.org/officeDocument/2006/relationships/hyperlink" Target="https://zakupki.gov.ru/epz/order/notice/ea44/view/common-info.html?regNumber=0815500000521000780" TargetMode="External"/><Relationship Id="rId19" Type="http://schemas.openxmlformats.org/officeDocument/2006/relationships/hyperlink" Target="https://zakupki.gov.ru/epz/order/notice/ea44/view/common-info.html?regNumber=0115300011421000006" TargetMode="External"/><Relationship Id="rId4" Type="http://schemas.openxmlformats.org/officeDocument/2006/relationships/hyperlink" Target="https://zakupki.gov.ru/epz/order/notice/ea44/view/common-info.html?regNumber=0815500000521000599" TargetMode="External"/><Relationship Id="rId9" Type="http://schemas.openxmlformats.org/officeDocument/2006/relationships/hyperlink" Target="https://zakupki.gov.ru/epz/order/notice/ea44/view/common-info.html?regNumber=0815500000521000773" TargetMode="External"/><Relationship Id="rId14" Type="http://schemas.openxmlformats.org/officeDocument/2006/relationships/hyperlink" Target="https://zakupki.gov.ru/epz/order/notice/ea44/view/common-info.html?regNumber=0315300091121000160" TargetMode="External"/><Relationship Id="rId22" Type="http://schemas.openxmlformats.org/officeDocument/2006/relationships/hyperlink" Target="https://zakupki.gov.ru/epz/order/notice/ea44/view/common-info.html?regNumber=08155000005210014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BQ28"/>
  <sheetViews>
    <sheetView tabSelected="1" zoomScale="70" zoomScaleNormal="70" workbookViewId="0">
      <selection activeCell="N26" sqref="N26"/>
    </sheetView>
  </sheetViews>
  <sheetFormatPr defaultRowHeight="15.75" x14ac:dyDescent="0.25"/>
  <cols>
    <col min="1" max="1" width="26" style="2" customWidth="1"/>
    <col min="2" max="2" width="46.7109375" style="2" customWidth="1"/>
    <col min="3" max="3" width="48.140625" style="2" customWidth="1"/>
    <col min="4" max="4" width="29.85546875" style="2" customWidth="1"/>
    <col min="5" max="5" width="17.42578125" style="2" customWidth="1"/>
    <col min="6" max="8" width="17.42578125" style="7" customWidth="1"/>
    <col min="9" max="9" width="33.140625" style="2" customWidth="1"/>
    <col min="10" max="11" width="14.42578125" style="7" customWidth="1"/>
    <col min="12" max="12" width="14.42578125" style="2" customWidth="1"/>
    <col min="13" max="16384" width="9.140625" style="2"/>
  </cols>
  <sheetData>
    <row r="1" spans="1:16293" x14ac:dyDescent="0.25">
      <c r="A1" s="52" t="s">
        <v>143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</row>
    <row r="2" spans="1:16293" x14ac:dyDescent="0.25">
      <c r="A2" s="52"/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6293" ht="16.5" thickBot="1" x14ac:dyDescent="0.3">
      <c r="A3" s="1"/>
      <c r="B3" s="1"/>
      <c r="C3" s="1"/>
      <c r="D3" s="1"/>
      <c r="E3" s="1"/>
      <c r="F3" s="6"/>
      <c r="G3" s="6"/>
      <c r="H3" s="6"/>
      <c r="I3" s="1"/>
      <c r="J3" s="6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</row>
    <row r="4" spans="1:16293" ht="48" thickBot="1" x14ac:dyDescent="0.3">
      <c r="A4" s="3" t="s">
        <v>1</v>
      </c>
      <c r="B4" s="4" t="s">
        <v>2</v>
      </c>
      <c r="C4" s="4" t="s">
        <v>0</v>
      </c>
      <c r="D4" s="4" t="s">
        <v>3</v>
      </c>
      <c r="E4" s="4" t="s">
        <v>4</v>
      </c>
      <c r="F4" s="4" t="s">
        <v>5</v>
      </c>
      <c r="G4" s="4" t="s">
        <v>6</v>
      </c>
      <c r="H4" s="4" t="s">
        <v>7</v>
      </c>
      <c r="I4" s="4" t="s">
        <v>8</v>
      </c>
      <c r="J4" s="4" t="s">
        <v>9</v>
      </c>
      <c r="K4" s="4" t="s">
        <v>10</v>
      </c>
      <c r="L4" s="5" t="s">
        <v>141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</row>
    <row r="5" spans="1:16293" ht="79.5" thickBot="1" x14ac:dyDescent="0.3">
      <c r="A5" s="45" t="s">
        <v>15</v>
      </c>
      <c r="B5" s="46" t="s">
        <v>16</v>
      </c>
      <c r="C5" s="47" t="s">
        <v>17</v>
      </c>
      <c r="D5" s="47" t="s">
        <v>11</v>
      </c>
      <c r="E5" s="48">
        <v>3160768.57</v>
      </c>
      <c r="F5" s="49">
        <v>2600000</v>
      </c>
      <c r="G5" s="49">
        <v>560768.56999999995</v>
      </c>
      <c r="H5" s="50">
        <v>0.17741499999999999</v>
      </c>
      <c r="I5" s="47" t="s">
        <v>18</v>
      </c>
      <c r="J5" s="46" t="s">
        <v>19</v>
      </c>
      <c r="K5" s="46" t="s">
        <v>20</v>
      </c>
      <c r="L5" s="5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</row>
    <row r="6" spans="1:16293" ht="126.75" thickBot="1" x14ac:dyDescent="0.3">
      <c r="A6" s="14" t="s">
        <v>21</v>
      </c>
      <c r="B6" s="15" t="s">
        <v>22</v>
      </c>
      <c r="C6" s="16" t="s">
        <v>23</v>
      </c>
      <c r="D6" s="16" t="s">
        <v>24</v>
      </c>
      <c r="E6" s="17">
        <v>4000000</v>
      </c>
      <c r="F6" s="18">
        <v>2200000</v>
      </c>
      <c r="G6" s="18">
        <v>1800000</v>
      </c>
      <c r="H6" s="19">
        <v>0.45</v>
      </c>
      <c r="I6" s="16" t="s">
        <v>25</v>
      </c>
      <c r="J6" s="15" t="s">
        <v>26</v>
      </c>
      <c r="K6" s="15" t="s">
        <v>27</v>
      </c>
      <c r="L6" s="8" t="s">
        <v>142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</row>
    <row r="7" spans="1:16293" ht="126" x14ac:dyDescent="0.25">
      <c r="A7" s="20" t="s">
        <v>28</v>
      </c>
      <c r="B7" s="21" t="s">
        <v>29</v>
      </c>
      <c r="C7" s="22" t="s">
        <v>30</v>
      </c>
      <c r="D7" s="22" t="s">
        <v>32</v>
      </c>
      <c r="E7" s="23">
        <v>980000</v>
      </c>
      <c r="F7" s="24">
        <v>975100</v>
      </c>
      <c r="G7" s="24">
        <v>4900</v>
      </c>
      <c r="H7" s="25">
        <v>5.0000000000000001E-3</v>
      </c>
      <c r="I7" s="22" t="s">
        <v>33</v>
      </c>
      <c r="J7" s="21" t="s">
        <v>34</v>
      </c>
      <c r="K7" s="21" t="s">
        <v>35</v>
      </c>
      <c r="L7" s="2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</row>
    <row r="8" spans="1:16293" ht="94.5" x14ac:dyDescent="0.25">
      <c r="A8" s="27" t="s">
        <v>36</v>
      </c>
      <c r="B8" s="28" t="s">
        <v>37</v>
      </c>
      <c r="C8" s="29" t="s">
        <v>38</v>
      </c>
      <c r="D8" s="29" t="s">
        <v>24</v>
      </c>
      <c r="E8" s="30">
        <v>272727242</v>
      </c>
      <c r="F8" s="31">
        <v>254999961</v>
      </c>
      <c r="G8" s="31">
        <v>17727281</v>
      </c>
      <c r="H8" s="32">
        <v>6.5000000000000002E-2</v>
      </c>
      <c r="I8" s="29" t="s">
        <v>39</v>
      </c>
      <c r="J8" s="28" t="s">
        <v>40</v>
      </c>
      <c r="K8" s="28" t="s">
        <v>41</v>
      </c>
      <c r="L8" s="33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</row>
    <row r="9" spans="1:16293" ht="94.5" x14ac:dyDescent="0.25">
      <c r="A9" s="27" t="s">
        <v>42</v>
      </c>
      <c r="B9" s="28" t="s">
        <v>43</v>
      </c>
      <c r="C9" s="29" t="s">
        <v>44</v>
      </c>
      <c r="D9" s="29" t="s">
        <v>45</v>
      </c>
      <c r="E9" s="30">
        <v>184815.67</v>
      </c>
      <c r="F9" s="31">
        <v>183891.59</v>
      </c>
      <c r="G9" s="31">
        <v>924.08</v>
      </c>
      <c r="H9" s="32">
        <v>5.0000000000000001E-3</v>
      </c>
      <c r="I9" s="29" t="s">
        <v>46</v>
      </c>
      <c r="J9" s="28" t="s">
        <v>47</v>
      </c>
      <c r="K9" s="28" t="s">
        <v>48</v>
      </c>
      <c r="L9" s="33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</row>
    <row r="10" spans="1:16293" ht="63" x14ac:dyDescent="0.25">
      <c r="A10" s="27" t="s">
        <v>49</v>
      </c>
      <c r="B10" s="28" t="s">
        <v>50</v>
      </c>
      <c r="C10" s="29" t="s">
        <v>51</v>
      </c>
      <c r="D10" s="29" t="s">
        <v>11</v>
      </c>
      <c r="E10" s="30">
        <v>3411795.31</v>
      </c>
      <c r="F10" s="31">
        <v>3394736.33</v>
      </c>
      <c r="G10" s="31">
        <v>17058.98</v>
      </c>
      <c r="H10" s="32">
        <v>5.0000000000000001E-3</v>
      </c>
      <c r="I10" s="29" t="s">
        <v>52</v>
      </c>
      <c r="J10" s="28" t="s">
        <v>53</v>
      </c>
      <c r="K10" s="28" t="s">
        <v>54</v>
      </c>
      <c r="L10" s="33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</row>
    <row r="11" spans="1:16293" ht="110.25" x14ac:dyDescent="0.25">
      <c r="A11" s="27" t="s">
        <v>55</v>
      </c>
      <c r="B11" s="28" t="s">
        <v>56</v>
      </c>
      <c r="C11" s="29" t="s">
        <v>23</v>
      </c>
      <c r="D11" s="29" t="s">
        <v>24</v>
      </c>
      <c r="E11" s="30">
        <v>2418900</v>
      </c>
      <c r="F11" s="30">
        <v>2418900</v>
      </c>
      <c r="G11" s="42">
        <f>E11-F11</f>
        <v>0</v>
      </c>
      <c r="H11" s="41">
        <f>G11/E11</f>
        <v>0</v>
      </c>
      <c r="I11" s="29" t="s">
        <v>57</v>
      </c>
      <c r="J11" s="28" t="s">
        <v>58</v>
      </c>
      <c r="K11" s="28" t="s">
        <v>59</v>
      </c>
      <c r="L11" s="33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</row>
    <row r="12" spans="1:16293" ht="141.75" x14ac:dyDescent="0.25">
      <c r="A12" s="27" t="s">
        <v>60</v>
      </c>
      <c r="B12" s="28" t="s">
        <v>61</v>
      </c>
      <c r="C12" s="29" t="s">
        <v>23</v>
      </c>
      <c r="D12" s="29" t="s">
        <v>24</v>
      </c>
      <c r="E12" s="30">
        <v>1934086</v>
      </c>
      <c r="F12" s="30">
        <v>1934086</v>
      </c>
      <c r="G12" s="42">
        <f t="shared" ref="G12:G16" si="0">E12-F12</f>
        <v>0</v>
      </c>
      <c r="H12" s="41">
        <f t="shared" ref="H12:H16" si="1">G12/E12</f>
        <v>0</v>
      </c>
      <c r="I12" s="29" t="s">
        <v>63</v>
      </c>
      <c r="J12" s="28" t="s">
        <v>62</v>
      </c>
      <c r="K12" s="28" t="s">
        <v>64</v>
      </c>
      <c r="L12" s="3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</row>
    <row r="13" spans="1:16293" ht="110.25" x14ac:dyDescent="0.25">
      <c r="A13" s="27" t="s">
        <v>65</v>
      </c>
      <c r="B13" s="28" t="s">
        <v>66</v>
      </c>
      <c r="C13" s="29" t="s">
        <v>23</v>
      </c>
      <c r="D13" s="29" t="s">
        <v>24</v>
      </c>
      <c r="E13" s="30">
        <v>6711724.7999999998</v>
      </c>
      <c r="F13" s="30">
        <v>6711724.7999999998</v>
      </c>
      <c r="G13" s="42">
        <f t="shared" si="0"/>
        <v>0</v>
      </c>
      <c r="H13" s="41">
        <f t="shared" si="1"/>
        <v>0</v>
      </c>
      <c r="I13" s="29" t="s">
        <v>67</v>
      </c>
      <c r="J13" s="28" t="s">
        <v>68</v>
      </c>
      <c r="K13" s="28" t="s">
        <v>69</v>
      </c>
      <c r="L13" s="33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</row>
    <row r="14" spans="1:16293" ht="63" x14ac:dyDescent="0.25">
      <c r="A14" s="27" t="s">
        <v>70</v>
      </c>
      <c r="B14" s="28" t="s">
        <v>71</v>
      </c>
      <c r="C14" s="29" t="s">
        <v>31</v>
      </c>
      <c r="D14" s="29" t="s">
        <v>72</v>
      </c>
      <c r="E14" s="30">
        <v>426175.75</v>
      </c>
      <c r="F14" s="30">
        <v>426175.75</v>
      </c>
      <c r="G14" s="42">
        <f t="shared" si="0"/>
        <v>0</v>
      </c>
      <c r="H14" s="41">
        <f t="shared" si="1"/>
        <v>0</v>
      </c>
      <c r="I14" s="29" t="s">
        <v>73</v>
      </c>
      <c r="J14" s="28" t="s">
        <v>74</v>
      </c>
      <c r="K14" s="28" t="s">
        <v>75</v>
      </c>
      <c r="L14" s="33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</row>
    <row r="15" spans="1:16293" ht="126" x14ac:dyDescent="0.25">
      <c r="A15" s="27" t="s">
        <v>76</v>
      </c>
      <c r="B15" s="28" t="s">
        <v>77</v>
      </c>
      <c r="C15" s="29" t="s">
        <v>78</v>
      </c>
      <c r="D15" s="29" t="s">
        <v>79</v>
      </c>
      <c r="E15" s="30">
        <v>450000</v>
      </c>
      <c r="F15" s="30">
        <v>450000</v>
      </c>
      <c r="G15" s="42">
        <f t="shared" si="0"/>
        <v>0</v>
      </c>
      <c r="H15" s="41">
        <f t="shared" si="1"/>
        <v>0</v>
      </c>
      <c r="I15" s="29" t="s">
        <v>80</v>
      </c>
      <c r="J15" s="28" t="s">
        <v>81</v>
      </c>
      <c r="K15" s="28" t="s">
        <v>82</v>
      </c>
      <c r="L15" s="33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</row>
    <row r="16" spans="1:16293" ht="204.75" x14ac:dyDescent="0.25">
      <c r="A16" s="27" t="s">
        <v>83</v>
      </c>
      <c r="B16" s="28" t="s">
        <v>84</v>
      </c>
      <c r="C16" s="29" t="s">
        <v>30</v>
      </c>
      <c r="D16" s="29" t="s">
        <v>32</v>
      </c>
      <c r="E16" s="30">
        <v>3077760</v>
      </c>
      <c r="F16" s="30">
        <v>3077760</v>
      </c>
      <c r="G16" s="42">
        <f t="shared" si="0"/>
        <v>0</v>
      </c>
      <c r="H16" s="41">
        <f t="shared" si="1"/>
        <v>0</v>
      </c>
      <c r="I16" s="29" t="s">
        <v>85</v>
      </c>
      <c r="J16" s="28" t="s">
        <v>86</v>
      </c>
      <c r="K16" s="28" t="s">
        <v>35</v>
      </c>
      <c r="L16" s="33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</row>
    <row r="17" spans="1:16293" ht="78.75" x14ac:dyDescent="0.25">
      <c r="A17" s="27" t="s">
        <v>87</v>
      </c>
      <c r="B17" s="28" t="s">
        <v>88</v>
      </c>
      <c r="C17" s="29" t="s">
        <v>89</v>
      </c>
      <c r="D17" s="29" t="s">
        <v>11</v>
      </c>
      <c r="E17" s="30">
        <v>6506584</v>
      </c>
      <c r="F17" s="31">
        <v>6083656.04</v>
      </c>
      <c r="G17" s="31">
        <v>422927.96</v>
      </c>
      <c r="H17" s="32">
        <v>6.5000000000000002E-2</v>
      </c>
      <c r="I17" s="29" t="s">
        <v>12</v>
      </c>
      <c r="J17" s="28" t="s">
        <v>13</v>
      </c>
      <c r="K17" s="28" t="s">
        <v>14</v>
      </c>
      <c r="L17" s="33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</row>
    <row r="18" spans="1:16293" ht="63" x14ac:dyDescent="0.25">
      <c r="A18" s="27" t="s">
        <v>90</v>
      </c>
      <c r="B18" s="28" t="s">
        <v>91</v>
      </c>
      <c r="C18" s="29" t="s">
        <v>92</v>
      </c>
      <c r="D18" s="29" t="s">
        <v>11</v>
      </c>
      <c r="E18" s="30">
        <v>6464845.5599999996</v>
      </c>
      <c r="F18" s="31">
        <v>6270900.1799999997</v>
      </c>
      <c r="G18" s="31">
        <v>193945.38</v>
      </c>
      <c r="H18" s="32">
        <v>0.03</v>
      </c>
      <c r="I18" s="29" t="s">
        <v>93</v>
      </c>
      <c r="J18" s="28" t="s">
        <v>94</v>
      </c>
      <c r="K18" s="28" t="s">
        <v>95</v>
      </c>
      <c r="L18" s="33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</row>
    <row r="19" spans="1:16293" ht="126.75" thickBot="1" x14ac:dyDescent="0.3">
      <c r="A19" s="9" t="s">
        <v>96</v>
      </c>
      <c r="B19" s="10" t="s">
        <v>97</v>
      </c>
      <c r="C19" s="11" t="s">
        <v>30</v>
      </c>
      <c r="D19" s="11" t="s">
        <v>32</v>
      </c>
      <c r="E19" s="12">
        <v>1167621.72</v>
      </c>
      <c r="F19" s="12">
        <v>1167621.72</v>
      </c>
      <c r="G19" s="43">
        <f>E19-F19</f>
        <v>0</v>
      </c>
      <c r="H19" s="44">
        <f>G19/E19</f>
        <v>0</v>
      </c>
      <c r="I19" s="11" t="s">
        <v>98</v>
      </c>
      <c r="J19" s="10" t="s">
        <v>99</v>
      </c>
      <c r="K19" s="10" t="s">
        <v>82</v>
      </c>
      <c r="L19" s="13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</row>
    <row r="20" spans="1:16293" ht="126.75" thickBot="1" x14ac:dyDescent="0.3">
      <c r="A20" s="53" t="s">
        <v>100</v>
      </c>
      <c r="B20" s="54" t="s">
        <v>101</v>
      </c>
      <c r="C20" s="55" t="s">
        <v>23</v>
      </c>
      <c r="D20" s="55" t="s">
        <v>24</v>
      </c>
      <c r="E20" s="56">
        <v>9750000</v>
      </c>
      <c r="F20" s="57">
        <v>3607500</v>
      </c>
      <c r="G20" s="57">
        <v>6142500</v>
      </c>
      <c r="H20" s="58">
        <v>0.63</v>
      </c>
      <c r="I20" s="55" t="s">
        <v>102</v>
      </c>
      <c r="J20" s="54" t="s">
        <v>103</v>
      </c>
      <c r="K20" s="54" t="s">
        <v>104</v>
      </c>
      <c r="L20" s="59" t="s">
        <v>142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</row>
    <row r="21" spans="1:16293" ht="110.25" x14ac:dyDescent="0.25">
      <c r="A21" s="61" t="s">
        <v>105</v>
      </c>
      <c r="B21" s="62" t="s">
        <v>106</v>
      </c>
      <c r="C21" s="63" t="s">
        <v>78</v>
      </c>
      <c r="D21" s="63" t="s">
        <v>79</v>
      </c>
      <c r="E21" s="64">
        <v>600000</v>
      </c>
      <c r="F21" s="65">
        <v>511170.78</v>
      </c>
      <c r="G21" s="65">
        <v>88829.22</v>
      </c>
      <c r="H21" s="66">
        <v>0.14804800000000001</v>
      </c>
      <c r="I21" s="63" t="s">
        <v>107</v>
      </c>
      <c r="J21" s="62" t="s">
        <v>108</v>
      </c>
      <c r="K21" s="62" t="s">
        <v>109</v>
      </c>
      <c r="L21" s="67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</row>
    <row r="22" spans="1:16293" ht="157.5" x14ac:dyDescent="0.25">
      <c r="A22" s="27" t="s">
        <v>110</v>
      </c>
      <c r="B22" s="28" t="s">
        <v>111</v>
      </c>
      <c r="C22" s="29" t="s">
        <v>112</v>
      </c>
      <c r="D22" s="29" t="s">
        <v>11</v>
      </c>
      <c r="E22" s="30">
        <v>17723285.289999999</v>
      </c>
      <c r="F22" s="31">
        <v>16837120.989999998</v>
      </c>
      <c r="G22" s="31">
        <v>886164.3</v>
      </c>
      <c r="H22" s="32">
        <v>0.05</v>
      </c>
      <c r="I22" s="29" t="s">
        <v>113</v>
      </c>
      <c r="J22" s="28" t="s">
        <v>114</v>
      </c>
      <c r="K22" s="28" t="s">
        <v>35</v>
      </c>
      <c r="L22" s="33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</row>
    <row r="23" spans="1:16293" ht="63" x14ac:dyDescent="0.25">
      <c r="A23" s="27" t="s">
        <v>115</v>
      </c>
      <c r="B23" s="28" t="s">
        <v>116</v>
      </c>
      <c r="C23" s="29" t="s">
        <v>117</v>
      </c>
      <c r="D23" s="29" t="s">
        <v>11</v>
      </c>
      <c r="E23" s="30">
        <v>6588903.2699999996</v>
      </c>
      <c r="F23" s="31">
        <v>5831179.3099999996</v>
      </c>
      <c r="G23" s="31">
        <v>757723.96</v>
      </c>
      <c r="H23" s="32">
        <v>0.115</v>
      </c>
      <c r="I23" s="60" t="s">
        <v>144</v>
      </c>
      <c r="J23" s="60"/>
      <c r="K23" s="60"/>
      <c r="L23" s="68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</row>
    <row r="24" spans="1:16293" ht="63" x14ac:dyDescent="0.25">
      <c r="A24" s="27" t="s">
        <v>119</v>
      </c>
      <c r="B24" s="28" t="s">
        <v>120</v>
      </c>
      <c r="C24" s="29" t="s">
        <v>121</v>
      </c>
      <c r="D24" s="29" t="s">
        <v>11</v>
      </c>
      <c r="E24" s="30">
        <v>11211667.199999999</v>
      </c>
      <c r="F24" s="31">
        <v>10538967.119999999</v>
      </c>
      <c r="G24" s="31">
        <v>672700.08</v>
      </c>
      <c r="H24" s="32">
        <v>0.06</v>
      </c>
      <c r="I24" s="29" t="s">
        <v>122</v>
      </c>
      <c r="J24" s="28" t="s">
        <v>123</v>
      </c>
      <c r="K24" s="28" t="s">
        <v>124</v>
      </c>
      <c r="L24" s="33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</row>
    <row r="25" spans="1:16293" ht="78.75" x14ac:dyDescent="0.25">
      <c r="A25" s="27" t="s">
        <v>125</v>
      </c>
      <c r="B25" s="28" t="s">
        <v>126</v>
      </c>
      <c r="C25" s="29" t="s">
        <v>127</v>
      </c>
      <c r="D25" s="29" t="s">
        <v>11</v>
      </c>
      <c r="E25" s="30">
        <v>6949909.9900000002</v>
      </c>
      <c r="F25" s="31">
        <v>6915160.4400000004</v>
      </c>
      <c r="G25" s="31">
        <v>34749.550000000003</v>
      </c>
      <c r="H25" s="32">
        <v>5.0000000000000001E-3</v>
      </c>
      <c r="I25" s="29" t="s">
        <v>128</v>
      </c>
      <c r="J25" s="28" t="s">
        <v>129</v>
      </c>
      <c r="K25" s="28" t="s">
        <v>130</v>
      </c>
      <c r="L25" s="33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</row>
    <row r="26" spans="1:16293" ht="94.5" x14ac:dyDescent="0.25">
      <c r="A26" s="27" t="s">
        <v>131</v>
      </c>
      <c r="B26" s="28" t="s">
        <v>132</v>
      </c>
      <c r="C26" s="29" t="s">
        <v>38</v>
      </c>
      <c r="D26" s="29" t="s">
        <v>24</v>
      </c>
      <c r="E26" s="30">
        <v>183331661</v>
      </c>
      <c r="F26" s="31">
        <v>163489000</v>
      </c>
      <c r="G26" s="31">
        <v>19842661</v>
      </c>
      <c r="H26" s="32">
        <v>0.108233</v>
      </c>
      <c r="I26" s="29" t="s">
        <v>133</v>
      </c>
      <c r="J26" s="28" t="s">
        <v>134</v>
      </c>
      <c r="K26" s="28" t="s">
        <v>35</v>
      </c>
      <c r="L26" s="33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</row>
    <row r="27" spans="1:16293" ht="78.75" x14ac:dyDescent="0.25">
      <c r="A27" s="27" t="s">
        <v>135</v>
      </c>
      <c r="B27" s="28" t="s">
        <v>136</v>
      </c>
      <c r="C27" s="29" t="s">
        <v>137</v>
      </c>
      <c r="D27" s="29" t="s">
        <v>11</v>
      </c>
      <c r="E27" s="30">
        <v>3831631.42</v>
      </c>
      <c r="F27" s="31">
        <v>3448468.22</v>
      </c>
      <c r="G27" s="31">
        <v>383163.2</v>
      </c>
      <c r="H27" s="32">
        <v>0.1</v>
      </c>
      <c r="I27" s="29" t="s">
        <v>118</v>
      </c>
      <c r="J27" s="28">
        <v>1657265277</v>
      </c>
      <c r="K27" s="28">
        <v>165701001</v>
      </c>
      <c r="L27" s="33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</row>
    <row r="28" spans="1:16293" ht="63.75" thickBot="1" x14ac:dyDescent="0.3">
      <c r="A28" s="34" t="s">
        <v>138</v>
      </c>
      <c r="B28" s="35" t="s">
        <v>139</v>
      </c>
      <c r="C28" s="36" t="s">
        <v>140</v>
      </c>
      <c r="D28" s="36" t="s">
        <v>11</v>
      </c>
      <c r="E28" s="37">
        <v>13361550</v>
      </c>
      <c r="F28" s="38">
        <v>12626664.75</v>
      </c>
      <c r="G28" s="38">
        <v>734885.25</v>
      </c>
      <c r="H28" s="39">
        <v>5.5E-2</v>
      </c>
      <c r="I28" s="36" t="s">
        <v>118</v>
      </c>
      <c r="J28" s="35">
        <v>1657265277</v>
      </c>
      <c r="K28" s="35">
        <v>165701001</v>
      </c>
      <c r="L28" s="40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</row>
  </sheetData>
  <mergeCells count="2">
    <mergeCell ref="A1:L2"/>
    <mergeCell ref="I23:L23"/>
  </mergeCells>
  <hyperlinks>
    <hyperlink ref="A5" r:id="rId1"/>
    <hyperlink ref="A6" r:id="rId2"/>
    <hyperlink ref="A7" r:id="rId3"/>
    <hyperlink ref="A8" r:id="rId4"/>
    <hyperlink ref="A9" r:id="rId5"/>
    <hyperlink ref="A10" r:id="rId6"/>
    <hyperlink ref="A11" r:id="rId7"/>
    <hyperlink ref="A12" r:id="rId8"/>
    <hyperlink ref="A13" r:id="rId9"/>
    <hyperlink ref="A14" r:id="rId10"/>
    <hyperlink ref="A15" r:id="rId11"/>
    <hyperlink ref="A16" r:id="rId12"/>
    <hyperlink ref="A17" r:id="rId13"/>
    <hyperlink ref="A18" r:id="rId14"/>
    <hyperlink ref="A19" r:id="rId15"/>
    <hyperlink ref="A20" r:id="rId16"/>
    <hyperlink ref="A21" r:id="rId17"/>
    <hyperlink ref="A22" r:id="rId18"/>
    <hyperlink ref="A23" r:id="rId19"/>
    <hyperlink ref="A24" r:id="rId20"/>
    <hyperlink ref="A25" r:id="rId21"/>
    <hyperlink ref="A26" r:id="rId22"/>
    <hyperlink ref="A27" r:id="rId23"/>
    <hyperlink ref="A28" r:id="rId24"/>
  </hyperlinks>
  <pageMargins left="0.7" right="0.7" top="0.75" bottom="0.75" header="0.3" footer="0.3"/>
  <pageSetup paperSize="9" scale="44" fitToHeight="0" orientation="landscape" r:id="rId2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2022-01-18T13:16:17Z</dcterms:modified>
</cp:coreProperties>
</file>