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анализ'!$B$2:$F$33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12" i="51" l="1"/>
  <c r="E5" i="51"/>
  <c r="E22" i="51"/>
  <c r="E26" i="51"/>
  <c r="E25" i="51"/>
  <c r="E17" i="51"/>
  <c r="E32" i="51"/>
  <c r="E18" i="51"/>
  <c r="E13" i="51"/>
  <c r="E21" i="51"/>
  <c r="E16" i="51"/>
  <c r="E10" i="51"/>
  <c r="E7" i="51"/>
  <c r="E4" i="51"/>
  <c r="E8" i="51"/>
  <c r="E11" i="51"/>
  <c r="E9" i="51"/>
  <c r="E30" i="51"/>
  <c r="E29" i="51"/>
  <c r="E27" i="51"/>
  <c r="E28" i="51"/>
  <c r="E14" i="51"/>
  <c r="E19" i="51"/>
  <c r="E20" i="51"/>
  <c r="E15" i="51"/>
  <c r="E24" i="51"/>
  <c r="E3" i="51"/>
  <c r="E6" i="51"/>
  <c r="E33" i="51"/>
  <c r="E23" i="51"/>
  <c r="E31" i="51"/>
  <c r="F23" i="51" l="1"/>
  <c r="F25" i="51"/>
  <c r="F3" i="51"/>
  <c r="F27" i="51"/>
  <c r="F19" i="51"/>
  <c r="F16" i="51"/>
  <c r="F22" i="51"/>
  <c r="F9" i="51"/>
  <c r="F11" i="51"/>
  <c r="F26" i="51"/>
  <c r="F20" i="51"/>
  <c r="F24" i="51"/>
  <c r="F30" i="51"/>
  <c r="F6" i="51"/>
  <c r="F15" i="51"/>
  <c r="F14" i="51"/>
  <c r="F12" i="51"/>
  <c r="F28" i="51"/>
  <c r="F33" i="51"/>
  <c r="F8" i="51"/>
  <c r="F7" i="51"/>
  <c r="F29" i="51"/>
  <c r="F10" i="51"/>
  <c r="F17" i="51"/>
  <c r="F21" i="51"/>
  <c r="F18" i="51"/>
  <c r="F32" i="51"/>
  <c r="F4" i="51"/>
  <c r="F5" i="51"/>
  <c r="F13" i="51"/>
  <c r="F31" i="5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<sst xmlns="http://schemas.openxmlformats.org/spreadsheetml/2006/main" count="733" uniqueCount="146">
  <si>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</si>
  <si>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</si>
  <si>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</si>
  <si>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</si>
  <si>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</si>
  <si>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</si>
  <si>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</si>
  <si>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</si>
  <si>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</si>
  <si>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</si>
  <si>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</si>
  <si>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</si>
  <si>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</si>
  <si>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</si>
  <si>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</si>
  <si>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</si>
  <si>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</si>
  <si>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</si>
  <si>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</si>
  <si>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</si>
  <si>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</si>
  <si>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</si>
  <si>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</si>
  <si>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</si>
  <si>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</si>
  <si>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</si>
  <si>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</si>
  <si>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</si>
  <si>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</si>
  <si>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</si>
  <si>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</si>
  <si>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</si>
  <si>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</si>
  <si>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</si>
  <si>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</si>
  <si>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</si>
  <si>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</si>
  <si>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</si>
  <si>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</si>
  <si>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</si>
  <si>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</si>
  <si>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</si>
  <si>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</si>
  <si>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</si>
  <si>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</si>
  <si>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</si>
  <si>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</si>
  <si>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</si>
  <si>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</si>
  <si>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</si>
  <si>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</si>
  <si>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</si>
  <si>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</si>
  <si>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</si>
  <si>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</si>
  <si>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</si>
  <si>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</si>
  <si>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</si>
  <si>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</si>
  <si>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</si>
  <si>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</si>
  <si>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</si>
  <si>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</si>
  <si>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</si>
  <si>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</si>
  <si>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</si>
  <si>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</si>
  <si>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</si>
  <si>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</si>
  <si>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</si>
  <si>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</si>
  <si>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</si>
  <si>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</si>
  <si>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</si>
  <si>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</si>
  <si>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</si>
  <si>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</si>
  <si>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</si>
  <si>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</si>
  <si>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</si>
  <si>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</si>
  <si>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</si>
  <si>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</si>
  <si>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</si>
  <si>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</si>
  <si>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</si>
  <si>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</si>
  <si>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</si>
  <si>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</si>
  <si>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</si>
  <si>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</si>
  <si>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</si>
  <si>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</si>
  <si>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</si>
  <si>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</si>
  <si>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</si>
  <si>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</si>
  <si>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</si>
  <si>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</si>
  <si>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</si>
  <si>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</si>
  <si>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</si>
  <si>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</si>
  <si>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</si>
  <si>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</si>
  <si>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</si>
  <si>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</si>
  <si>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</si>
  <si>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</si>
  <si>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</si>
  <si>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Цена 17.08.2021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</si>
  <si>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</si>
  <si>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</si>
  <si>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</si>
  <si>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</si>
  <si>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</si>
  <si>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</si>
  <si>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</si>
  <si>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</si>
  <si>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</si>
  <si>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</si>
  <si>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</si>
  <si>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</si>
  <si>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</si>
  <si>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</si>
  <si>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</si>
  <si>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</si>
  <si>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</si>
  <si>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</si>
  <si>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</si>
  <si>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</si>
  <si>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</si>
  <si>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</si>
  <si>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</si>
  <si>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</si>
  <si>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</si>
  <si>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</si>
  <si>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</si>
  <si>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</si>
  <si>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</si>
  <si>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</si>
  <si>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</si>
  <si>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</si>
  <si>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Мониторинг цен на социально значимые товары в г.Чебоксары по состоянию на 31.08.2021</t>
  </si>
  <si>
    <t>Цена 31.08.2021</t>
  </si>
  <si>
    <t>Сравнительный анализ цен на социально - значимые товары за две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</si>
</sst>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8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/>
    </xf>
    <xf numFmtId="2" fontId="11" fillId="5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Картофель, кг</c:v>
                </c:pt>
                <c:pt idx="1">
                  <c:v>Морковь, кг</c:v>
                </c:pt>
                <c:pt idx="2">
                  <c:v>Яблоки, кг</c:v>
                </c:pt>
                <c:pt idx="3">
                  <c:v>Капуста белокочанная свежая, кг</c:v>
                </c:pt>
                <c:pt idx="4">
                  <c:v>Мука пшеничная, кг</c:v>
                </c:pt>
                <c:pt idx="5">
                  <c:v>Молоко сгущенное с сахаром, кг</c:v>
                </c:pt>
                <c:pt idx="6">
                  <c:v>Масло сливочное, м.д.ж. 82,5%, кг</c:v>
                </c:pt>
                <c:pt idx="7">
                  <c:v>Печенье, кг</c:v>
                </c:pt>
                <c:pt idx="8">
                  <c:v>Молоко питьевое, м.д.ж. 2,5%, л</c:v>
                </c:pt>
                <c:pt idx="9">
                  <c:v>Яйца куриные, 10 шт.</c:v>
                </c:pt>
                <c:pt idx="10">
                  <c:v>Рыба мороженая неразделанная, кг</c:v>
                </c:pt>
                <c:pt idx="11">
                  <c:v>Крупы овсяная (или перловая), кг</c:v>
                </c:pt>
                <c:pt idx="12">
                  <c:v>Консервы мясные, кг</c:v>
                </c:pt>
                <c:pt idx="13">
                  <c:v>Пшено, кг</c:v>
                </c:pt>
                <c:pt idx="14">
                  <c:v>Соль поваренная пищевая, кг</c:v>
                </c:pt>
                <c:pt idx="15">
                  <c:v>Сахар-песок, кг</c:v>
                </c:pt>
                <c:pt idx="16">
                  <c:v>Крупа гречневая-ядрица, кг</c:v>
                </c:pt>
                <c:pt idx="17">
                  <c:v>Консервы рыбные натуральные и с добавлением масла, кг</c:v>
                </c:pt>
                <c:pt idx="18">
                  <c:v>Рис шлифованный, кг</c:v>
                </c:pt>
                <c:pt idx="19">
                  <c:v>Чай черный байховый, кг</c:v>
                </c:pt>
                <c:pt idx="20">
                  <c:v>Вода питьевая, 5 л</c:v>
                </c:pt>
                <c:pt idx="21">
                  <c:v>Колбаса сырокопченая, кг</c:v>
                </c:pt>
                <c:pt idx="22">
                  <c:v>Хлеб и булочные изделия из пшеничной муки, кг</c:v>
                </c:pt>
                <c:pt idx="23">
                  <c:v>Хлеб ржаной, ржано-пшеничный, кг</c:v>
                </c:pt>
                <c:pt idx="24">
                  <c:v>Лук репчатый, кг</c:v>
                </c:pt>
                <c:pt idx="25">
                  <c:v>Куры (кроме окорочков), кг</c:v>
                </c:pt>
                <c:pt idx="26">
                  <c:v>Макаронные изделия из пшеничной муки высшего сорта, кг</c:v>
                </c:pt>
                <c:pt idx="27">
                  <c:v>Масло подсолнечное рафинированное, кг</c:v>
                </c:pt>
                <c:pt idx="28">
                  <c:v>Вода питьевая, 1 л</c:v>
                </c:pt>
                <c:pt idx="29">
                  <c:v>Свинина (кроме бескостного мяса), кг</c:v>
                </c:pt>
                <c:pt idx="30">
                  <c:v>Говядина (кроме бескостного мяса),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0%</c:formatCode>
                <c:ptCount val="31"/>
                <c:pt idx="0">
                  <c:v>-4.2418263810597392E-2</c:v>
                </c:pt>
                <c:pt idx="1">
                  <c:v>-7.2305863708399337E-2</c:v>
                </c:pt>
                <c:pt idx="2">
                  <c:v>-0.30974106041923549</c:v>
                </c:pt>
                <c:pt idx="3">
                  <c:v>-2.2213354615589272E-2</c:v>
                </c:pt>
                <c:pt idx="4">
                  <c:v>6.3402385436283834E-2</c:v>
                </c:pt>
                <c:pt idx="5">
                  <c:v>9.3706426670046875E-2</c:v>
                </c:pt>
                <c:pt idx="6">
                  <c:v>-3.2467605066914082E-2</c:v>
                </c:pt>
                <c:pt idx="7">
                  <c:v>-0.13666894582311062</c:v>
                </c:pt>
                <c:pt idx="8">
                  <c:v>-2.133199799699545E-2</c:v>
                </c:pt>
                <c:pt idx="9">
                  <c:v>-0.12671959751591849</c:v>
                </c:pt>
                <c:pt idx="10">
                  <c:v>1.3131247141830662E-2</c:v>
                </c:pt>
                <c:pt idx="11">
                  <c:v>-0.11032596307271476</c:v>
                </c:pt>
                <c:pt idx="12">
                  <c:v>-3.227639965896699E-3</c:v>
                </c:pt>
                <c:pt idx="13">
                  <c:v>-0.12347950526423386</c:v>
                </c:pt>
                <c:pt idx="14">
                  <c:v>7.9404466501240764E-3</c:v>
                </c:pt>
                <c:pt idx="15">
                  <c:v>-1.6380578715056417E-2</c:v>
                </c:pt>
                <c:pt idx="16">
                  <c:v>3.9785399963831597E-2</c:v>
                </c:pt>
                <c:pt idx="17">
                  <c:v>4.6013466087815053E-3</c:v>
                </c:pt>
                <c:pt idx="18">
                  <c:v>-8.9666613999051945E-2</c:v>
                </c:pt>
                <c:pt idx="19">
                  <c:v>5.6302755771955447E-2</c:v>
                </c:pt>
                <c:pt idx="20">
                  <c:v>-4.6086388655658159E-2</c:v>
                </c:pt>
                <c:pt idx="21">
                  <c:v>2.869628320817829E-2</c:v>
                </c:pt>
                <c:pt idx="22">
                  <c:v>-3.5717095429155896E-2</c:v>
                </c:pt>
                <c:pt idx="23">
                  <c:v>-1.5819935691318378E-2</c:v>
                </c:pt>
                <c:pt idx="24">
                  <c:v>3.4493771957841007E-2</c:v>
                </c:pt>
                <c:pt idx="25">
                  <c:v>-0.11868848462687018</c:v>
                </c:pt>
                <c:pt idx="26">
                  <c:v>-2.9793040709574763E-2</c:v>
                </c:pt>
                <c:pt idx="27">
                  <c:v>1.4590034027874867E-2</c:v>
                </c:pt>
                <c:pt idx="28">
                  <c:v>-6.6710483075911972E-2</c:v>
                </c:pt>
                <c:pt idx="29">
                  <c:v>6.3131777246829668E-2</c:v>
                </c:pt>
                <c:pt idx="30">
                  <c:v>-3.2729264618615E-2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26656"/>
        <c:axId val="80624384"/>
        <c:axId val="0"/>
      </c:bar3DChart>
      <c:catAx>
        <c:axId val="483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0624384"/>
        <c:crosses val="autoZero"/>
        <c:auto val="1"/>
        <c:lblAlgn val="ctr"/>
        <c:lblOffset val="100"/>
        <c:tickLblSkip val="1"/>
        <c:noMultiLvlLbl val="0"/>
      </c:catAx>
      <c:valAx>
        <c:axId val="80624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832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</xdr:row>
      <xdr:rowOff>230982</xdr:rowOff>
    </xdr:from>
    <xdr:to>
      <xdr:col>24</xdr:col>
      <xdr:colOff>238125</xdr:colOff>
      <xdr:row>27</xdr:row>
      <xdr:rowOff>64294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opLeftCell="A10" zoomScale="60" zoomScaleNormal="60" workbookViewId="0">
      <selection activeCell="B79" sqref="B79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143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45" customHeight="1" x14ac:dyDescent="0.25">
      <c r="A5" s="89"/>
      <c r="B5" s="90"/>
      <c r="C5" s="13" t="s">
        <v>42</v>
      </c>
      <c r="D5" s="13" t="s">
        <v>43</v>
      </c>
      <c r="E5" s="13" t="s">
        <v>50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44</v>
      </c>
      <c r="K5" s="13" t="s">
        <v>51</v>
      </c>
      <c r="L5" s="13" t="s">
        <v>52</v>
      </c>
      <c r="M5" s="13" t="s">
        <v>45</v>
      </c>
      <c r="N5" s="13" t="s">
        <v>47</v>
      </c>
      <c r="O5" s="91"/>
      <c r="P5" s="91"/>
      <c r="Q5" s="92"/>
    </row>
    <row r="6" spans="1:17" ht="60" hidden="1" customHeight="1" x14ac:dyDescent="0.25">
      <c r="A6" s="46"/>
      <c r="B6" s="3" t="s">
        <v>5</v>
      </c>
      <c r="C6" s="14" t="s">
        <v>8</v>
      </c>
      <c r="D6" s="14" t="s">
        <v>9</v>
      </c>
      <c r="E6" s="17"/>
      <c r="F6" s="14" t="s">
        <v>6</v>
      </c>
      <c r="G6" s="14"/>
      <c r="H6" s="14"/>
      <c r="I6" s="14"/>
      <c r="J6" s="13"/>
      <c r="K6" s="13"/>
      <c r="L6" s="13"/>
      <c r="M6" s="14"/>
      <c r="N6" s="14" t="s">
        <v>7</v>
      </c>
      <c r="O6" s="4"/>
      <c r="P6" s="4"/>
      <c r="Q6" s="47"/>
    </row>
    <row r="7" spans="1:17" x14ac:dyDescent="0.25">
      <c r="A7" s="46">
        <v>1</v>
      </c>
      <c r="B7" s="3" t="s">
        <v>11</v>
      </c>
      <c r="C7" s="60">
        <v>213</v>
      </c>
      <c r="D7" s="15">
        <v>116.21</v>
      </c>
      <c r="E7" s="15">
        <v>177.78</v>
      </c>
      <c r="F7" s="16">
        <v>197.34</v>
      </c>
      <c r="G7" s="16"/>
      <c r="H7" s="16">
        <v>147.77000000000001</v>
      </c>
      <c r="I7" s="16">
        <v>194.41</v>
      </c>
      <c r="J7" s="18">
        <v>205.23</v>
      </c>
      <c r="K7" s="18">
        <v>121</v>
      </c>
      <c r="L7" s="18">
        <v>236.5</v>
      </c>
      <c r="M7" s="19">
        <v>197.34</v>
      </c>
      <c r="N7" s="19">
        <v>253.85</v>
      </c>
      <c r="O7" s="2">
        <f>MIN(C7:N7)</f>
        <v>116.21</v>
      </c>
      <c r="P7" s="2">
        <f>MAX(C7,D7,E7,F7,N7,H7,I7,J7,K7,L7,M7)</f>
        <v>253.85</v>
      </c>
      <c r="Q7" s="48">
        <f t="shared" ref="Q7:Q37" si="0">AVERAGE(C7:N7)</f>
        <v>187.31181818181815</v>
      </c>
    </row>
    <row r="8" spans="1:17" x14ac:dyDescent="0.25">
      <c r="A8" s="46">
        <v>2</v>
      </c>
      <c r="B8" s="3" t="s">
        <v>12</v>
      </c>
      <c r="C8" s="60"/>
      <c r="D8" s="15">
        <v>636</v>
      </c>
      <c r="E8" s="15">
        <v>726</v>
      </c>
      <c r="F8" s="16">
        <v>619.9</v>
      </c>
      <c r="G8" s="16"/>
      <c r="H8" s="16">
        <v>589</v>
      </c>
      <c r="I8" s="16">
        <v>410.9</v>
      </c>
      <c r="J8" s="18">
        <v>720</v>
      </c>
      <c r="K8" s="18">
        <v>655</v>
      </c>
      <c r="L8" s="18">
        <v>830</v>
      </c>
      <c r="M8" s="19">
        <v>539.95000000000005</v>
      </c>
      <c r="N8" s="19">
        <v>563.33000000000004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8">
        <f t="shared" si="0"/>
        <v>629.00800000000004</v>
      </c>
    </row>
    <row r="9" spans="1:17" x14ac:dyDescent="0.25">
      <c r="A9" s="46">
        <v>3</v>
      </c>
      <c r="B9" s="3" t="s">
        <v>13</v>
      </c>
      <c r="C9" s="60">
        <v>249</v>
      </c>
      <c r="D9" s="15">
        <v>63</v>
      </c>
      <c r="E9" s="15">
        <v>252.31</v>
      </c>
      <c r="F9" s="16">
        <v>184.58</v>
      </c>
      <c r="G9" s="16"/>
      <c r="H9" s="16">
        <v>307.38</v>
      </c>
      <c r="I9" s="16">
        <v>735.31</v>
      </c>
      <c r="J9" s="18">
        <v>184.58</v>
      </c>
      <c r="K9" s="18">
        <v>131</v>
      </c>
      <c r="L9" s="18">
        <v>117.35</v>
      </c>
      <c r="M9" s="19">
        <v>317.77999999999997</v>
      </c>
      <c r="N9" s="19">
        <v>535.38</v>
      </c>
      <c r="O9" s="2">
        <f t="shared" si="1"/>
        <v>63</v>
      </c>
      <c r="P9" s="2">
        <f t="shared" si="2"/>
        <v>735.31</v>
      </c>
      <c r="Q9" s="48">
        <f t="shared" si="0"/>
        <v>279.78818181818184</v>
      </c>
    </row>
    <row r="10" spans="1:17" x14ac:dyDescent="0.25">
      <c r="A10" s="46">
        <v>4</v>
      </c>
      <c r="B10" s="3" t="s">
        <v>14</v>
      </c>
      <c r="C10" s="60">
        <v>141</v>
      </c>
      <c r="D10" s="15">
        <v>77.14</v>
      </c>
      <c r="E10" s="15">
        <v>150</v>
      </c>
      <c r="F10" s="16">
        <v>167.96</v>
      </c>
      <c r="G10" s="16"/>
      <c r="H10" s="16">
        <v>332.91</v>
      </c>
      <c r="I10" s="16">
        <v>490.34</v>
      </c>
      <c r="J10" s="18">
        <v>249.95</v>
      </c>
      <c r="K10" s="18">
        <v>166.66</v>
      </c>
      <c r="L10" s="18">
        <v>130.62</v>
      </c>
      <c r="M10" s="19">
        <v>204.74</v>
      </c>
      <c r="N10" s="19">
        <v>258.36</v>
      </c>
      <c r="O10" s="2">
        <f t="shared" si="1"/>
        <v>77.14</v>
      </c>
      <c r="P10" s="2">
        <f t="shared" si="2"/>
        <v>490.34</v>
      </c>
      <c r="Q10" s="48">
        <f t="shared" si="0"/>
        <v>215.42545454545453</v>
      </c>
    </row>
    <row r="11" spans="1:17" x14ac:dyDescent="0.25">
      <c r="A11" s="46">
        <v>5</v>
      </c>
      <c r="B11" s="3" t="s">
        <v>15</v>
      </c>
      <c r="C11" s="60">
        <v>36</v>
      </c>
      <c r="D11" s="15">
        <v>14.6</v>
      </c>
      <c r="E11" s="15">
        <v>35</v>
      </c>
      <c r="F11" s="16">
        <v>32.99</v>
      </c>
      <c r="G11" s="16"/>
      <c r="H11" s="16">
        <v>35.9</v>
      </c>
      <c r="I11" s="16">
        <v>12.66</v>
      </c>
      <c r="J11" s="18">
        <v>14.99</v>
      </c>
      <c r="K11" s="18">
        <v>25.5</v>
      </c>
      <c r="L11" s="18">
        <v>52</v>
      </c>
      <c r="M11" s="19">
        <v>19.93</v>
      </c>
      <c r="N11" s="19">
        <v>19.899999999999999</v>
      </c>
      <c r="O11" s="2">
        <f t="shared" si="1"/>
        <v>12.66</v>
      </c>
      <c r="P11" s="2">
        <f t="shared" si="2"/>
        <v>52</v>
      </c>
      <c r="Q11" s="48">
        <f t="shared" si="0"/>
        <v>27.224545454545453</v>
      </c>
    </row>
    <row r="12" spans="1:17" x14ac:dyDescent="0.25">
      <c r="A12" s="46">
        <v>6</v>
      </c>
      <c r="B12" s="3" t="s">
        <v>16</v>
      </c>
      <c r="C12" s="60">
        <v>55</v>
      </c>
      <c r="D12" s="15">
        <v>33</v>
      </c>
      <c r="E12" s="15">
        <v>52</v>
      </c>
      <c r="F12" s="16">
        <v>36.99</v>
      </c>
      <c r="G12" s="16"/>
      <c r="H12" s="16">
        <v>33.4</v>
      </c>
      <c r="I12" s="16">
        <v>59.99</v>
      </c>
      <c r="J12" s="18">
        <v>49.99</v>
      </c>
      <c r="K12" s="18">
        <v>60</v>
      </c>
      <c r="L12" s="18">
        <v>44.9</v>
      </c>
      <c r="M12" s="19">
        <v>64.989999999999995</v>
      </c>
      <c r="N12" s="19">
        <v>37.99</v>
      </c>
      <c r="O12" s="2">
        <f t="shared" si="1"/>
        <v>33</v>
      </c>
      <c r="P12" s="2">
        <f t="shared" si="2"/>
        <v>64.989999999999995</v>
      </c>
      <c r="Q12" s="48">
        <f t="shared" si="0"/>
        <v>48.022727272727273</v>
      </c>
    </row>
    <row r="13" spans="1:17" x14ac:dyDescent="0.25">
      <c r="A13" s="46">
        <v>7</v>
      </c>
      <c r="B13" s="3" t="s">
        <v>17</v>
      </c>
      <c r="C13" s="60"/>
      <c r="D13" s="15"/>
      <c r="E13" s="15"/>
      <c r="F13" s="16"/>
      <c r="G13" s="16"/>
      <c r="H13" s="16">
        <v>437.9</v>
      </c>
      <c r="I13" s="16">
        <v>329.9</v>
      </c>
      <c r="J13" s="18">
        <v>398.99</v>
      </c>
      <c r="K13" s="18">
        <v>465</v>
      </c>
      <c r="L13" s="18">
        <v>539.9</v>
      </c>
      <c r="M13" s="19">
        <v>169.89</v>
      </c>
      <c r="N13" s="19">
        <v>419</v>
      </c>
      <c r="O13" s="2">
        <f t="shared" si="1"/>
        <v>169.89</v>
      </c>
      <c r="P13" s="2">
        <f t="shared" si="2"/>
        <v>539.9</v>
      </c>
      <c r="Q13" s="48">
        <f t="shared" si="0"/>
        <v>394.36857142857144</v>
      </c>
    </row>
    <row r="14" spans="1:17" x14ac:dyDescent="0.25">
      <c r="A14" s="46">
        <v>8</v>
      </c>
      <c r="B14" s="3" t="s">
        <v>18</v>
      </c>
      <c r="C14" s="60"/>
      <c r="D14" s="15"/>
      <c r="E14" s="15">
        <v>369</v>
      </c>
      <c r="F14" s="16"/>
      <c r="G14" s="16"/>
      <c r="H14" s="16">
        <v>279.89999999999998</v>
      </c>
      <c r="I14" s="16">
        <v>289.99</v>
      </c>
      <c r="J14" s="18">
        <v>219.99</v>
      </c>
      <c r="K14" s="18">
        <v>265</v>
      </c>
      <c r="L14" s="18">
        <v>279.89999999999998</v>
      </c>
      <c r="M14" s="19">
        <v>159.88999999999999</v>
      </c>
      <c r="N14" s="19">
        <v>339.01</v>
      </c>
      <c r="O14" s="2">
        <f t="shared" si="1"/>
        <v>159.88999999999999</v>
      </c>
      <c r="P14" s="2">
        <f t="shared" si="2"/>
        <v>369</v>
      </c>
      <c r="Q14" s="48">
        <f t="shared" si="0"/>
        <v>275.33500000000004</v>
      </c>
    </row>
    <row r="15" spans="1:17" x14ac:dyDescent="0.25">
      <c r="A15" s="46">
        <v>9</v>
      </c>
      <c r="B15" s="3" t="s">
        <v>19</v>
      </c>
      <c r="C15" s="60"/>
      <c r="D15" s="16"/>
      <c r="E15" s="15"/>
      <c r="F15" s="16">
        <v>137.38999999999999</v>
      </c>
      <c r="G15" s="16"/>
      <c r="H15" s="16">
        <v>137.9</v>
      </c>
      <c r="I15" s="16">
        <v>139.99</v>
      </c>
      <c r="J15" s="18">
        <v>138.99</v>
      </c>
      <c r="K15" s="18">
        <v>144</v>
      </c>
      <c r="L15" s="18">
        <v>141.4</v>
      </c>
      <c r="M15" s="19">
        <v>151.88999999999999</v>
      </c>
      <c r="N15" s="19">
        <v>169</v>
      </c>
      <c r="O15" s="2">
        <f t="shared" si="1"/>
        <v>137.38999999999999</v>
      </c>
      <c r="P15" s="2">
        <f t="shared" si="2"/>
        <v>169</v>
      </c>
      <c r="Q15" s="48">
        <f t="shared" si="0"/>
        <v>145.07</v>
      </c>
    </row>
    <row r="16" spans="1:17" x14ac:dyDescent="0.25">
      <c r="A16" s="46">
        <v>10</v>
      </c>
      <c r="B16" s="3" t="s">
        <v>20</v>
      </c>
      <c r="C16" s="60">
        <v>102</v>
      </c>
      <c r="D16" s="16">
        <v>108</v>
      </c>
      <c r="E16" s="15">
        <v>250</v>
      </c>
      <c r="F16" s="16">
        <v>99.98</v>
      </c>
      <c r="G16" s="16"/>
      <c r="H16" s="16">
        <v>106.16</v>
      </c>
      <c r="I16" s="16">
        <v>124.98</v>
      </c>
      <c r="J16" s="18">
        <v>198.99</v>
      </c>
      <c r="K16" s="18">
        <v>92</v>
      </c>
      <c r="L16" s="18">
        <v>149.9</v>
      </c>
      <c r="M16" s="19">
        <v>237.49</v>
      </c>
      <c r="N16" s="19">
        <v>124.96</v>
      </c>
      <c r="O16" s="2">
        <f t="shared" si="1"/>
        <v>92</v>
      </c>
      <c r="P16" s="2">
        <f t="shared" si="2"/>
        <v>250</v>
      </c>
      <c r="Q16" s="48">
        <f t="shared" si="0"/>
        <v>144.95090909090911</v>
      </c>
    </row>
    <row r="17" spans="1:18" s="5" customFormat="1" x14ac:dyDescent="0.25">
      <c r="A17" s="49">
        <v>11</v>
      </c>
      <c r="B17" s="45" t="s">
        <v>21</v>
      </c>
      <c r="C17" s="60">
        <v>438</v>
      </c>
      <c r="D17" s="16">
        <v>330</v>
      </c>
      <c r="E17" s="15">
        <v>418</v>
      </c>
      <c r="F17" s="16">
        <v>511.05</v>
      </c>
      <c r="G17" s="16"/>
      <c r="H17" s="16">
        <v>443.88</v>
      </c>
      <c r="I17" s="16">
        <v>522.16</v>
      </c>
      <c r="J17" s="18">
        <v>533.27</v>
      </c>
      <c r="K17" s="18">
        <v>336</v>
      </c>
      <c r="L17" s="18">
        <v>555</v>
      </c>
      <c r="M17" s="19">
        <v>546.05999999999995</v>
      </c>
      <c r="N17" s="19">
        <v>516.11</v>
      </c>
      <c r="O17" s="2">
        <f t="shared" si="1"/>
        <v>330</v>
      </c>
      <c r="P17" s="2">
        <f t="shared" si="2"/>
        <v>555</v>
      </c>
      <c r="Q17" s="48">
        <f t="shared" si="0"/>
        <v>468.1390909090909</v>
      </c>
      <c r="R17"/>
    </row>
    <row r="18" spans="1:18" x14ac:dyDescent="0.25">
      <c r="A18" s="46">
        <v>12</v>
      </c>
      <c r="B18" s="3" t="s">
        <v>22</v>
      </c>
      <c r="C18" s="60">
        <v>141</v>
      </c>
      <c r="D18" s="15">
        <v>60</v>
      </c>
      <c r="E18" s="15">
        <v>122.22</v>
      </c>
      <c r="F18" s="16">
        <v>93.32</v>
      </c>
      <c r="G18" s="16"/>
      <c r="H18" s="16">
        <v>99.88</v>
      </c>
      <c r="I18" s="16">
        <v>55.21</v>
      </c>
      <c r="J18" s="18">
        <v>103.32</v>
      </c>
      <c r="K18" s="18">
        <v>117</v>
      </c>
      <c r="L18" s="18">
        <v>109.8</v>
      </c>
      <c r="M18" s="19">
        <v>109.89</v>
      </c>
      <c r="N18" s="19">
        <v>110</v>
      </c>
      <c r="O18" s="2">
        <f t="shared" si="1"/>
        <v>55.21</v>
      </c>
      <c r="P18" s="2">
        <f t="shared" si="2"/>
        <v>141</v>
      </c>
      <c r="Q18" s="48">
        <f t="shared" si="0"/>
        <v>101.96727272727271</v>
      </c>
    </row>
    <row r="19" spans="1:18" x14ac:dyDescent="0.25">
      <c r="A19" s="46">
        <v>13</v>
      </c>
      <c r="B19" s="3" t="s">
        <v>23</v>
      </c>
      <c r="C19" s="60">
        <v>51.11</v>
      </c>
      <c r="D19" s="15">
        <v>47</v>
      </c>
      <c r="E19" s="15">
        <v>55</v>
      </c>
      <c r="F19" s="16">
        <v>37.479999999999997</v>
      </c>
      <c r="G19" s="16"/>
      <c r="H19" s="16">
        <v>53.22</v>
      </c>
      <c r="I19" s="16">
        <v>39.9</v>
      </c>
      <c r="J19" s="18">
        <v>51.99</v>
      </c>
      <c r="K19" s="18">
        <v>43</v>
      </c>
      <c r="L19" s="18">
        <v>55.45</v>
      </c>
      <c r="M19" s="19">
        <v>49.99</v>
      </c>
      <c r="N19" s="19">
        <v>52.31</v>
      </c>
      <c r="O19" s="2">
        <f t="shared" si="1"/>
        <v>37.479999999999997</v>
      </c>
      <c r="P19" s="2">
        <f t="shared" si="2"/>
        <v>55.45</v>
      </c>
      <c r="Q19" s="48">
        <f t="shared" si="0"/>
        <v>48.768181818181823</v>
      </c>
    </row>
    <row r="20" spans="1:18" x14ac:dyDescent="0.25">
      <c r="A20" s="46">
        <v>14</v>
      </c>
      <c r="B20" s="3" t="s">
        <v>24</v>
      </c>
      <c r="C20" s="60">
        <v>68</v>
      </c>
      <c r="D20" s="16">
        <v>67</v>
      </c>
      <c r="E20" s="15">
        <v>58</v>
      </c>
      <c r="F20" s="16">
        <v>42.99</v>
      </c>
      <c r="G20" s="16"/>
      <c r="H20" s="16">
        <v>48.9</v>
      </c>
      <c r="I20" s="16">
        <v>56</v>
      </c>
      <c r="J20" s="18">
        <v>46.99</v>
      </c>
      <c r="K20" s="18">
        <v>53</v>
      </c>
      <c r="L20" s="18">
        <v>59.5</v>
      </c>
      <c r="M20" s="19">
        <v>46.99</v>
      </c>
      <c r="N20" s="19">
        <v>63.9</v>
      </c>
      <c r="O20" s="2">
        <f t="shared" si="1"/>
        <v>42.99</v>
      </c>
      <c r="P20" s="2">
        <f t="shared" si="2"/>
        <v>68</v>
      </c>
      <c r="Q20" s="48">
        <f t="shared" si="0"/>
        <v>55.57</v>
      </c>
    </row>
    <row r="21" spans="1:18" x14ac:dyDescent="0.25">
      <c r="A21" s="46">
        <v>15</v>
      </c>
      <c r="B21" s="3" t="s">
        <v>25</v>
      </c>
      <c r="C21" s="60">
        <v>59</v>
      </c>
      <c r="D21" s="15">
        <v>45.9</v>
      </c>
      <c r="E21" s="15">
        <v>50</v>
      </c>
      <c r="F21" s="16">
        <v>45.99</v>
      </c>
      <c r="G21" s="16"/>
      <c r="H21" s="16">
        <v>45.9</v>
      </c>
      <c r="I21" s="16">
        <v>45</v>
      </c>
      <c r="J21" s="18">
        <v>45.9</v>
      </c>
      <c r="K21" s="18">
        <v>56</v>
      </c>
      <c r="L21" s="18">
        <v>45.9</v>
      </c>
      <c r="M21" s="19">
        <v>45.99</v>
      </c>
      <c r="N21" s="19">
        <v>45.9</v>
      </c>
      <c r="O21" s="2">
        <f t="shared" si="1"/>
        <v>45</v>
      </c>
      <c r="P21" s="2">
        <f t="shared" si="2"/>
        <v>59</v>
      </c>
      <c r="Q21" s="48">
        <f t="shared" si="0"/>
        <v>48.31636363636364</v>
      </c>
    </row>
    <row r="22" spans="1:18" x14ac:dyDescent="0.25">
      <c r="A22" s="46">
        <v>16</v>
      </c>
      <c r="B22" s="3" t="s">
        <v>26</v>
      </c>
      <c r="C22" s="60">
        <v>12</v>
      </c>
      <c r="D22" s="15">
        <v>10</v>
      </c>
      <c r="E22" s="15">
        <v>11</v>
      </c>
      <c r="F22" s="16">
        <v>8.99</v>
      </c>
      <c r="G22" s="16"/>
      <c r="H22" s="16">
        <v>7.5</v>
      </c>
      <c r="I22" s="16">
        <v>8.99</v>
      </c>
      <c r="J22" s="18">
        <v>8.89</v>
      </c>
      <c r="K22" s="18">
        <v>10</v>
      </c>
      <c r="L22" s="18">
        <v>15</v>
      </c>
      <c r="M22" s="19">
        <v>8.39</v>
      </c>
      <c r="N22" s="18">
        <v>8.49</v>
      </c>
      <c r="O22" s="2">
        <f t="shared" si="1"/>
        <v>7.5</v>
      </c>
      <c r="P22" s="2">
        <f t="shared" si="2"/>
        <v>15</v>
      </c>
      <c r="Q22" s="48">
        <f t="shared" si="0"/>
        <v>9.9318181818181817</v>
      </c>
    </row>
    <row r="23" spans="1:18" x14ac:dyDescent="0.25">
      <c r="A23" s="46">
        <v>17</v>
      </c>
      <c r="B23" s="3" t="s">
        <v>27</v>
      </c>
      <c r="C23" s="60">
        <v>330</v>
      </c>
      <c r="D23" s="15">
        <v>470</v>
      </c>
      <c r="E23" s="15">
        <v>520</v>
      </c>
      <c r="F23" s="16">
        <v>984.95</v>
      </c>
      <c r="G23" s="16"/>
      <c r="H23" s="16">
        <v>283.89999999999998</v>
      </c>
      <c r="I23" s="16">
        <v>469.9</v>
      </c>
      <c r="J23" s="18">
        <v>344.18</v>
      </c>
      <c r="K23" s="18">
        <v>472</v>
      </c>
      <c r="L23" s="18">
        <v>599</v>
      </c>
      <c r="M23" s="19">
        <v>733.56</v>
      </c>
      <c r="N23" s="18">
        <v>848.75</v>
      </c>
      <c r="O23" s="2">
        <f t="shared" si="1"/>
        <v>283.89999999999998</v>
      </c>
      <c r="P23" s="2">
        <f t="shared" si="2"/>
        <v>984.95</v>
      </c>
      <c r="Q23" s="48">
        <f t="shared" si="0"/>
        <v>550.56727272727267</v>
      </c>
    </row>
    <row r="24" spans="1:18" s="8" customFormat="1" x14ac:dyDescent="0.25">
      <c r="A24" s="46">
        <v>18</v>
      </c>
      <c r="B24" s="3" t="s">
        <v>28</v>
      </c>
      <c r="C24" s="60">
        <v>35</v>
      </c>
      <c r="D24" s="15">
        <v>39</v>
      </c>
      <c r="E24" s="15">
        <v>38</v>
      </c>
      <c r="F24" s="16">
        <v>22.49</v>
      </c>
      <c r="G24" s="16"/>
      <c r="H24" s="16">
        <v>33.950000000000003</v>
      </c>
      <c r="I24" s="16">
        <v>24.99</v>
      </c>
      <c r="J24" s="18">
        <v>21.99</v>
      </c>
      <c r="K24" s="18">
        <v>33.5</v>
      </c>
      <c r="L24" s="18">
        <v>37</v>
      </c>
      <c r="M24" s="19">
        <v>42.09</v>
      </c>
      <c r="N24" s="18">
        <v>31.59</v>
      </c>
      <c r="O24" s="2">
        <f t="shared" si="1"/>
        <v>21.99</v>
      </c>
      <c r="P24" s="2">
        <f t="shared" si="2"/>
        <v>42.09</v>
      </c>
      <c r="Q24" s="48">
        <f t="shared" si="0"/>
        <v>32.690909090909088</v>
      </c>
      <c r="R24"/>
    </row>
    <row r="25" spans="1:18" x14ac:dyDescent="0.25">
      <c r="A25" s="46">
        <v>19</v>
      </c>
      <c r="B25" s="3" t="s">
        <v>29</v>
      </c>
      <c r="C25" s="60">
        <v>35</v>
      </c>
      <c r="D25" s="15">
        <v>26.4</v>
      </c>
      <c r="E25" s="15">
        <v>37.14</v>
      </c>
      <c r="F25" s="16">
        <v>41.65</v>
      </c>
      <c r="G25" s="16"/>
      <c r="H25" s="16">
        <v>32.909999999999997</v>
      </c>
      <c r="I25" s="16">
        <v>26.9</v>
      </c>
      <c r="J25" s="18">
        <v>43.31</v>
      </c>
      <c r="K25" s="18">
        <v>37.14</v>
      </c>
      <c r="L25" s="18">
        <v>44.28</v>
      </c>
      <c r="M25" s="19">
        <v>39.97</v>
      </c>
      <c r="N25" s="18">
        <v>64</v>
      </c>
      <c r="O25" s="2">
        <f t="shared" si="1"/>
        <v>26.4</v>
      </c>
      <c r="P25" s="2">
        <f t="shared" si="2"/>
        <v>64</v>
      </c>
      <c r="Q25" s="48">
        <f t="shared" si="0"/>
        <v>38.972727272727276</v>
      </c>
    </row>
    <row r="26" spans="1:18" x14ac:dyDescent="0.25">
      <c r="A26" s="46">
        <v>20</v>
      </c>
      <c r="B26" s="3" t="s">
        <v>30</v>
      </c>
      <c r="C26" s="60">
        <v>57</v>
      </c>
      <c r="D26" s="15">
        <v>18.899999999999999</v>
      </c>
      <c r="E26" s="15">
        <v>87.5</v>
      </c>
      <c r="F26" s="16">
        <v>69.98</v>
      </c>
      <c r="G26" s="16"/>
      <c r="H26" s="16">
        <v>45.42</v>
      </c>
      <c r="I26" s="16">
        <v>18.899999999999999</v>
      </c>
      <c r="J26" s="18">
        <v>47.98</v>
      </c>
      <c r="K26" s="18">
        <v>68.5</v>
      </c>
      <c r="L26" s="18">
        <v>70</v>
      </c>
      <c r="M26" s="19">
        <v>33.299999999999997</v>
      </c>
      <c r="N26" s="18">
        <v>39.69</v>
      </c>
      <c r="O26" s="2">
        <f t="shared" si="1"/>
        <v>18.899999999999999</v>
      </c>
      <c r="P26" s="2">
        <f t="shared" si="2"/>
        <v>87.5</v>
      </c>
      <c r="Q26" s="48">
        <f t="shared" si="0"/>
        <v>50.651818181818186</v>
      </c>
    </row>
    <row r="27" spans="1:18" x14ac:dyDescent="0.25">
      <c r="A27" s="46">
        <v>21</v>
      </c>
      <c r="B27" s="3" t="s">
        <v>31</v>
      </c>
      <c r="C27" s="60">
        <v>56</v>
      </c>
      <c r="D27" s="15">
        <v>59.4</v>
      </c>
      <c r="E27" s="15">
        <v>60</v>
      </c>
      <c r="F27" s="16">
        <v>57.48</v>
      </c>
      <c r="G27" s="16"/>
      <c r="H27" s="16">
        <v>61</v>
      </c>
      <c r="I27" s="16">
        <v>49.9</v>
      </c>
      <c r="J27" s="18">
        <v>53.32</v>
      </c>
      <c r="K27" s="18">
        <v>50</v>
      </c>
      <c r="L27" s="18">
        <v>71.2</v>
      </c>
      <c r="M27" s="19">
        <v>83.21</v>
      </c>
      <c r="N27" s="18">
        <v>50.54</v>
      </c>
      <c r="O27" s="2">
        <f t="shared" si="1"/>
        <v>49.9</v>
      </c>
      <c r="P27" s="2">
        <f t="shared" si="2"/>
        <v>83.21</v>
      </c>
      <c r="Q27" s="48">
        <f t="shared" si="0"/>
        <v>59.277272727272724</v>
      </c>
    </row>
    <row r="28" spans="1:18" x14ac:dyDescent="0.25">
      <c r="A28" s="46">
        <v>22</v>
      </c>
      <c r="B28" s="3" t="s">
        <v>32</v>
      </c>
      <c r="C28" s="60"/>
      <c r="D28" s="15">
        <v>44</v>
      </c>
      <c r="E28" s="15">
        <v>35</v>
      </c>
      <c r="F28" s="16">
        <v>46.23</v>
      </c>
      <c r="G28" s="16"/>
      <c r="H28" s="16">
        <v>44.33</v>
      </c>
      <c r="I28" s="16">
        <v>49.9</v>
      </c>
      <c r="J28" s="18">
        <v>38.869999999999997</v>
      </c>
      <c r="K28" s="18">
        <v>45</v>
      </c>
      <c r="L28" s="18">
        <v>54.1</v>
      </c>
      <c r="M28" s="19">
        <v>46.11</v>
      </c>
      <c r="N28" s="18">
        <v>42.49</v>
      </c>
      <c r="O28" s="2">
        <f t="shared" si="1"/>
        <v>35</v>
      </c>
      <c r="P28" s="2">
        <f t="shared" si="2"/>
        <v>54.1</v>
      </c>
      <c r="Q28" s="48">
        <f t="shared" si="0"/>
        <v>44.603000000000002</v>
      </c>
    </row>
    <row r="29" spans="1:18" x14ac:dyDescent="0.25">
      <c r="A29" s="46">
        <v>23</v>
      </c>
      <c r="B29" s="3" t="s">
        <v>33</v>
      </c>
      <c r="C29" s="60">
        <v>97</v>
      </c>
      <c r="D29" s="15">
        <v>80.900000000000006</v>
      </c>
      <c r="E29" s="15">
        <v>90</v>
      </c>
      <c r="F29" s="16">
        <v>89.98</v>
      </c>
      <c r="G29" s="16"/>
      <c r="H29" s="16">
        <v>82.11</v>
      </c>
      <c r="I29" s="16">
        <v>79.900000000000006</v>
      </c>
      <c r="J29" s="18">
        <v>82.21</v>
      </c>
      <c r="K29" s="18">
        <v>85</v>
      </c>
      <c r="L29" s="18">
        <v>94.1</v>
      </c>
      <c r="M29" s="19">
        <v>83.74</v>
      </c>
      <c r="N29" s="18">
        <v>74.989999999999995</v>
      </c>
      <c r="O29" s="2">
        <f t="shared" si="1"/>
        <v>74.989999999999995</v>
      </c>
      <c r="P29" s="2">
        <f t="shared" si="2"/>
        <v>97</v>
      </c>
      <c r="Q29" s="48">
        <f t="shared" si="0"/>
        <v>85.448181818181823</v>
      </c>
    </row>
    <row r="30" spans="1:18" s="6" customFormat="1" x14ac:dyDescent="0.25">
      <c r="A30" s="46">
        <v>24</v>
      </c>
      <c r="B30" s="3" t="s">
        <v>34</v>
      </c>
      <c r="C30" s="60">
        <v>72.5</v>
      </c>
      <c r="D30" s="15">
        <v>22</v>
      </c>
      <c r="E30" s="15">
        <v>38</v>
      </c>
      <c r="F30" s="16">
        <v>37.47</v>
      </c>
      <c r="G30" s="16"/>
      <c r="H30" s="16">
        <v>36.549999999999997</v>
      </c>
      <c r="I30" s="16">
        <v>39.97</v>
      </c>
      <c r="J30" s="18">
        <v>28.87</v>
      </c>
      <c r="K30" s="18">
        <v>35</v>
      </c>
      <c r="L30" s="18">
        <v>64.75</v>
      </c>
      <c r="M30" s="19">
        <v>32.86</v>
      </c>
      <c r="N30" s="18">
        <v>39.090000000000003</v>
      </c>
      <c r="O30" s="2">
        <f t="shared" si="1"/>
        <v>22</v>
      </c>
      <c r="P30" s="2">
        <f t="shared" si="2"/>
        <v>72.5</v>
      </c>
      <c r="Q30" s="48">
        <f t="shared" si="0"/>
        <v>40.641818181818174</v>
      </c>
      <c r="R30"/>
    </row>
    <row r="31" spans="1:18" x14ac:dyDescent="0.25">
      <c r="A31" s="46">
        <v>25</v>
      </c>
      <c r="B31" s="3" t="s">
        <v>35</v>
      </c>
      <c r="C31" s="60">
        <v>124</v>
      </c>
      <c r="D31" s="15">
        <v>28.9</v>
      </c>
      <c r="E31" s="15">
        <v>101</v>
      </c>
      <c r="F31" s="16">
        <v>134.97</v>
      </c>
      <c r="G31" s="16"/>
      <c r="H31" s="16">
        <v>117.06</v>
      </c>
      <c r="I31" s="16">
        <v>28.9</v>
      </c>
      <c r="J31" s="18">
        <v>126.63</v>
      </c>
      <c r="K31" s="18"/>
      <c r="L31" s="18">
        <v>142</v>
      </c>
      <c r="M31" s="19">
        <v>119.63</v>
      </c>
      <c r="N31" s="18">
        <v>200.75</v>
      </c>
      <c r="O31" s="2">
        <f t="shared" si="1"/>
        <v>28.9</v>
      </c>
      <c r="P31" s="2">
        <f t="shared" si="2"/>
        <v>200.75</v>
      </c>
      <c r="Q31" s="48">
        <f t="shared" si="0"/>
        <v>112.38400000000001</v>
      </c>
    </row>
    <row r="32" spans="1:18" x14ac:dyDescent="0.25">
      <c r="A32" s="46">
        <v>26</v>
      </c>
      <c r="B32" s="3" t="s">
        <v>36</v>
      </c>
      <c r="C32" s="60">
        <v>42</v>
      </c>
      <c r="D32" s="15">
        <v>17.399999999999999</v>
      </c>
      <c r="E32" s="15">
        <v>44</v>
      </c>
      <c r="F32" s="16">
        <v>93.31</v>
      </c>
      <c r="G32" s="16"/>
      <c r="H32" s="16">
        <v>39.75</v>
      </c>
      <c r="I32" s="16">
        <v>34.9</v>
      </c>
      <c r="J32" s="18">
        <v>37.97</v>
      </c>
      <c r="K32" s="18">
        <v>37</v>
      </c>
      <c r="L32" s="18">
        <v>49.75</v>
      </c>
      <c r="M32" s="19">
        <v>47.48</v>
      </c>
      <c r="N32" s="18">
        <v>40.78</v>
      </c>
      <c r="O32" s="2">
        <f t="shared" si="1"/>
        <v>17.399999999999999</v>
      </c>
      <c r="P32" s="2">
        <f t="shared" si="2"/>
        <v>93.31</v>
      </c>
      <c r="Q32" s="48">
        <f t="shared" si="0"/>
        <v>44.030909090909091</v>
      </c>
    </row>
    <row r="33" spans="1:18" x14ac:dyDescent="0.25">
      <c r="A33" s="46">
        <v>27</v>
      </c>
      <c r="B33" s="3" t="s">
        <v>37</v>
      </c>
      <c r="C33" s="60">
        <v>35</v>
      </c>
      <c r="D33" s="15"/>
      <c r="E33" s="15">
        <v>40</v>
      </c>
      <c r="F33" s="15">
        <v>27.99</v>
      </c>
      <c r="G33" s="15"/>
      <c r="H33" s="15">
        <v>29.9</v>
      </c>
      <c r="I33" s="15">
        <v>34.99</v>
      </c>
      <c r="J33" s="18">
        <v>29.99</v>
      </c>
      <c r="K33" s="18">
        <v>33</v>
      </c>
      <c r="L33" s="18">
        <v>29.9</v>
      </c>
      <c r="M33" s="20">
        <v>27.89</v>
      </c>
      <c r="N33" s="18">
        <v>35.9</v>
      </c>
      <c r="O33" s="2">
        <f t="shared" si="1"/>
        <v>27.89</v>
      </c>
      <c r="P33" s="2">
        <f t="shared" si="2"/>
        <v>40</v>
      </c>
      <c r="Q33" s="48">
        <f t="shared" si="0"/>
        <v>32.455999999999996</v>
      </c>
    </row>
    <row r="34" spans="1:18" x14ac:dyDescent="0.25">
      <c r="A34" s="46">
        <v>28</v>
      </c>
      <c r="B34" s="3" t="s">
        <v>38</v>
      </c>
      <c r="C34" s="60">
        <v>35</v>
      </c>
      <c r="D34" s="15"/>
      <c r="E34" s="15">
        <v>35</v>
      </c>
      <c r="F34" s="16">
        <v>44.9</v>
      </c>
      <c r="G34" s="16"/>
      <c r="H34" s="16">
        <v>29.9</v>
      </c>
      <c r="I34" s="16">
        <v>51.49</v>
      </c>
      <c r="J34" s="18"/>
      <c r="K34" s="18">
        <v>33</v>
      </c>
      <c r="L34" s="18">
        <v>42.9</v>
      </c>
      <c r="M34" s="19">
        <v>37.49</v>
      </c>
      <c r="N34" s="18">
        <v>34.89</v>
      </c>
      <c r="O34" s="2">
        <f t="shared" si="1"/>
        <v>29.9</v>
      </c>
      <c r="P34" s="2">
        <f t="shared" si="2"/>
        <v>51.49</v>
      </c>
      <c r="Q34" s="48">
        <f t="shared" si="0"/>
        <v>38.285555555555554</v>
      </c>
    </row>
    <row r="35" spans="1:18" x14ac:dyDescent="0.25">
      <c r="A35" s="46">
        <v>29</v>
      </c>
      <c r="B35" s="3" t="s">
        <v>39</v>
      </c>
      <c r="C35" s="60">
        <v>31</v>
      </c>
      <c r="D35" s="15"/>
      <c r="E35" s="15">
        <v>38</v>
      </c>
      <c r="F35" s="16">
        <v>28.99</v>
      </c>
      <c r="G35" s="16"/>
      <c r="H35" s="16">
        <v>27.9</v>
      </c>
      <c r="I35" s="16">
        <v>28.99</v>
      </c>
      <c r="J35" s="18">
        <v>19.59</v>
      </c>
      <c r="K35" s="18">
        <v>31</v>
      </c>
      <c r="L35" s="18">
        <v>39.9</v>
      </c>
      <c r="M35" s="19">
        <v>27.89</v>
      </c>
      <c r="N35" s="18">
        <v>38</v>
      </c>
      <c r="O35" s="2">
        <f t="shared" si="1"/>
        <v>19.59</v>
      </c>
      <c r="P35" s="2">
        <f t="shared" si="2"/>
        <v>39.9</v>
      </c>
      <c r="Q35" s="48">
        <f t="shared" si="0"/>
        <v>31.125999999999998</v>
      </c>
    </row>
    <row r="36" spans="1:18" x14ac:dyDescent="0.25">
      <c r="A36" s="46">
        <v>30</v>
      </c>
      <c r="B36" s="3" t="s">
        <v>40</v>
      </c>
      <c r="C36" s="60">
        <v>40</v>
      </c>
      <c r="D36" s="15"/>
      <c r="E36" s="15">
        <v>55</v>
      </c>
      <c r="F36" s="16">
        <v>42.99</v>
      </c>
      <c r="G36" s="16"/>
      <c r="H36" s="16">
        <v>39.9</v>
      </c>
      <c r="I36" s="16">
        <v>59.99</v>
      </c>
      <c r="J36" s="18">
        <v>39.99</v>
      </c>
      <c r="K36" s="18">
        <v>44</v>
      </c>
      <c r="L36" s="18">
        <v>39.9</v>
      </c>
      <c r="M36" s="19">
        <v>38.89</v>
      </c>
      <c r="N36" s="18">
        <v>51.59</v>
      </c>
      <c r="O36" s="2">
        <f t="shared" si="1"/>
        <v>38.89</v>
      </c>
      <c r="P36" s="2">
        <f t="shared" si="2"/>
        <v>59.99</v>
      </c>
      <c r="Q36" s="48">
        <f t="shared" si="0"/>
        <v>45.225000000000001</v>
      </c>
    </row>
    <row r="37" spans="1:18" ht="15.75" thickBot="1" x14ac:dyDescent="0.3">
      <c r="A37" s="50">
        <v>31</v>
      </c>
      <c r="B37" s="51" t="s">
        <v>41</v>
      </c>
      <c r="C37" s="61">
        <v>65</v>
      </c>
      <c r="D37" s="52"/>
      <c r="E37" s="52">
        <v>72</v>
      </c>
      <c r="F37" s="53">
        <v>55.99</v>
      </c>
      <c r="G37" s="53"/>
      <c r="H37" s="53">
        <v>69.900000000000006</v>
      </c>
      <c r="I37" s="53">
        <v>72.989999999999995</v>
      </c>
      <c r="J37" s="54">
        <v>53.99</v>
      </c>
      <c r="K37" s="54">
        <v>20</v>
      </c>
      <c r="L37" s="54">
        <v>59.9</v>
      </c>
      <c r="M37" s="55">
        <v>59.99</v>
      </c>
      <c r="N37" s="54">
        <v>89.9</v>
      </c>
      <c r="O37" s="56">
        <f t="shared" si="1"/>
        <v>20</v>
      </c>
      <c r="P37" s="56">
        <f t="shared" si="2"/>
        <v>89.9</v>
      </c>
      <c r="Q37" s="57">
        <f t="shared" si="0"/>
        <v>61.965999999999994</v>
      </c>
    </row>
    <row r="38" spans="1:18" s="9" customFormat="1" x14ac:dyDescent="0.25">
      <c r="A38" s="21"/>
      <c r="B38" s="22"/>
      <c r="C38" s="23"/>
      <c r="D38" s="24"/>
      <c r="E38" s="24"/>
      <c r="F38" s="25"/>
      <c r="G38" s="25"/>
      <c r="H38" s="25"/>
      <c r="I38" s="25"/>
      <c r="J38" s="26"/>
      <c r="K38" s="26"/>
      <c r="L38" s="26"/>
      <c r="M38" s="27"/>
      <c r="N38" s="27"/>
      <c r="O38" s="28"/>
      <c r="P38" s="28"/>
      <c r="Q38" s="29"/>
      <c r="R38"/>
    </row>
    <row r="39" spans="1:18" x14ac:dyDescent="0.25">
      <c r="A39" s="21"/>
      <c r="B39" s="30"/>
      <c r="C39" s="31"/>
      <c r="D39" s="24"/>
      <c r="E39" s="24"/>
      <c r="F39" s="25"/>
      <c r="G39" s="25"/>
      <c r="H39" s="25"/>
      <c r="I39" s="25"/>
      <c r="J39" s="26"/>
      <c r="K39" s="26"/>
      <c r="L39" s="26"/>
      <c r="M39" s="27"/>
      <c r="N39" s="26"/>
      <c r="O39" s="28"/>
      <c r="P39" s="28"/>
      <c r="Q39" s="29"/>
    </row>
    <row r="40" spans="1:18" x14ac:dyDescent="0.25">
      <c r="A40" s="21"/>
      <c r="B40" s="30"/>
      <c r="C40" s="31"/>
      <c r="D40" s="24"/>
      <c r="E40" s="24"/>
      <c r="F40" s="25"/>
      <c r="G40" s="25"/>
      <c r="H40" s="25"/>
      <c r="I40" s="25"/>
      <c r="J40" s="26"/>
      <c r="K40" s="26"/>
      <c r="L40" s="26"/>
      <c r="M40" s="27"/>
      <c r="N40" s="32"/>
      <c r="O40" s="28"/>
      <c r="P40" s="28"/>
      <c r="Q40" s="29"/>
    </row>
    <row r="41" spans="1:18" x14ac:dyDescent="0.25">
      <c r="A41" s="21"/>
      <c r="B41" s="30"/>
      <c r="C41" s="31"/>
      <c r="D41" s="24"/>
      <c r="E41" s="24"/>
      <c r="F41" s="25"/>
      <c r="G41" s="25"/>
      <c r="H41" s="25"/>
      <c r="I41" s="25"/>
      <c r="J41" s="26"/>
      <c r="K41" s="26"/>
      <c r="L41" s="26"/>
      <c r="M41" s="27"/>
      <c r="N41" s="33"/>
      <c r="O41" s="28"/>
      <c r="P41" s="28"/>
      <c r="Q41" s="29"/>
    </row>
    <row r="42" spans="1:18" x14ac:dyDescent="0.25">
      <c r="A42" s="21"/>
      <c r="B42" s="30"/>
      <c r="C42" s="31"/>
      <c r="D42" s="24"/>
      <c r="E42" s="24"/>
      <c r="F42" s="25"/>
      <c r="G42" s="25"/>
      <c r="H42" s="25"/>
      <c r="I42" s="25"/>
      <c r="J42" s="26"/>
      <c r="K42" s="26"/>
      <c r="L42" s="26"/>
      <c r="M42" s="27"/>
      <c r="N42" s="32"/>
      <c r="O42" s="28"/>
      <c r="P42" s="28"/>
      <c r="Q42" s="29"/>
    </row>
    <row r="43" spans="1:18" s="7" customFormat="1" x14ac:dyDescent="0.25">
      <c r="A43" s="34"/>
      <c r="B43" s="35"/>
      <c r="C43" s="31"/>
      <c r="D43" s="24"/>
      <c r="E43" s="24"/>
      <c r="F43" s="36"/>
      <c r="G43" s="36"/>
      <c r="H43" s="36"/>
      <c r="I43" s="36"/>
      <c r="J43" s="26"/>
      <c r="K43" s="26"/>
      <c r="L43" s="26"/>
      <c r="M43" s="37"/>
      <c r="N43" s="38"/>
      <c r="O43" s="28"/>
      <c r="P43" s="28"/>
      <c r="Q43" s="39"/>
      <c r="R43"/>
    </row>
    <row r="44" spans="1:18" x14ac:dyDescent="0.25">
      <c r="A44" s="21"/>
      <c r="B44" s="30"/>
      <c r="C44" s="31"/>
      <c r="D44" s="24"/>
      <c r="E44" s="24"/>
      <c r="F44" s="25"/>
      <c r="G44" s="25"/>
      <c r="H44" s="25"/>
      <c r="I44" s="25"/>
      <c r="J44" s="26"/>
      <c r="K44" s="26"/>
      <c r="L44" s="26"/>
      <c r="M44" s="27"/>
      <c r="N44" s="32"/>
      <c r="O44" s="28"/>
      <c r="P44" s="28"/>
      <c r="Q44" s="29"/>
    </row>
    <row r="45" spans="1:18" x14ac:dyDescent="0.25">
      <c r="A45" s="21"/>
      <c r="B45" s="30"/>
      <c r="C45" s="31"/>
      <c r="D45" s="24"/>
      <c r="E45" s="24"/>
      <c r="F45" s="25"/>
      <c r="G45" s="25"/>
      <c r="H45" s="25"/>
      <c r="I45" s="25"/>
      <c r="J45" s="26"/>
      <c r="K45" s="26"/>
      <c r="L45" s="26"/>
      <c r="M45" s="27"/>
      <c r="N45" s="32"/>
      <c r="O45" s="28"/>
      <c r="P45" s="28"/>
      <c r="Q45" s="29"/>
    </row>
    <row r="46" spans="1:18" x14ac:dyDescent="0.25">
      <c r="A46" s="21"/>
      <c r="B46" s="30"/>
      <c r="C46" s="31"/>
      <c r="D46" s="24"/>
      <c r="E46" s="24"/>
      <c r="F46" s="25"/>
      <c r="G46" s="25"/>
      <c r="H46" s="25"/>
      <c r="I46" s="25"/>
      <c r="J46" s="26"/>
      <c r="K46" s="26"/>
      <c r="L46" s="26"/>
      <c r="M46" s="27"/>
      <c r="N46" s="32"/>
      <c r="O46" s="28"/>
      <c r="P46" s="28"/>
      <c r="Q46" s="29"/>
    </row>
    <row r="47" spans="1:18" x14ac:dyDescent="0.25">
      <c r="A47" s="21"/>
      <c r="B47" s="30"/>
      <c r="C47" s="31"/>
      <c r="D47" s="24"/>
      <c r="E47" s="24"/>
      <c r="F47" s="25"/>
      <c r="G47" s="25"/>
      <c r="H47" s="25"/>
      <c r="I47" s="25"/>
      <c r="J47" s="26"/>
      <c r="K47" s="26"/>
      <c r="L47" s="26"/>
      <c r="M47" s="27"/>
      <c r="N47" s="32"/>
      <c r="O47" s="28"/>
      <c r="P47" s="28"/>
      <c r="Q47" s="29"/>
    </row>
    <row r="48" spans="1:18" x14ac:dyDescent="0.25">
      <c r="A48" s="21"/>
      <c r="B48" s="30"/>
      <c r="C48" s="31"/>
      <c r="D48" s="24"/>
      <c r="E48" s="24"/>
      <c r="F48" s="24"/>
      <c r="G48" s="24"/>
      <c r="H48" s="24"/>
      <c r="I48" s="24"/>
      <c r="J48" s="26"/>
      <c r="K48" s="26"/>
      <c r="L48" s="26"/>
      <c r="M48" s="33"/>
      <c r="N48" s="33"/>
      <c r="O48" s="28"/>
      <c r="P48" s="28"/>
      <c r="Q48" s="29"/>
    </row>
    <row r="49" spans="1:18" x14ac:dyDescent="0.25">
      <c r="A49" s="21"/>
      <c r="B49" s="30"/>
      <c r="C49" s="31"/>
      <c r="D49" s="24"/>
      <c r="E49" s="24"/>
      <c r="F49" s="25"/>
      <c r="G49" s="25"/>
      <c r="H49" s="25"/>
      <c r="I49" s="25"/>
      <c r="J49" s="26"/>
      <c r="K49" s="26"/>
      <c r="L49" s="26"/>
      <c r="M49" s="27"/>
      <c r="N49" s="32"/>
      <c r="O49" s="28"/>
      <c r="P49" s="28"/>
      <c r="Q49" s="29"/>
    </row>
    <row r="50" spans="1:18" x14ac:dyDescent="0.25">
      <c r="A50" s="21"/>
      <c r="B50" s="30"/>
      <c r="C50" s="31"/>
      <c r="D50" s="24"/>
      <c r="E50" s="24"/>
      <c r="F50" s="25"/>
      <c r="G50" s="25"/>
      <c r="H50" s="25"/>
      <c r="I50" s="25"/>
      <c r="J50" s="26"/>
      <c r="K50" s="26"/>
      <c r="L50" s="26"/>
      <c r="M50" s="27"/>
      <c r="N50" s="32"/>
      <c r="O50" s="28"/>
      <c r="P50" s="28"/>
      <c r="Q50" s="29"/>
    </row>
    <row r="51" spans="1:18" x14ac:dyDescent="0.25">
      <c r="A51" s="21"/>
      <c r="B51" s="30"/>
      <c r="C51" s="31"/>
      <c r="D51" s="24"/>
      <c r="E51" s="24"/>
      <c r="F51" s="25"/>
      <c r="G51" s="25"/>
      <c r="H51" s="25"/>
      <c r="I51" s="25"/>
      <c r="J51" s="26"/>
      <c r="K51" s="26"/>
      <c r="L51" s="26"/>
      <c r="M51" s="27"/>
      <c r="N51" s="32"/>
      <c r="O51" s="28"/>
      <c r="P51" s="28"/>
      <c r="Q51" s="29"/>
    </row>
    <row r="52" spans="1:18" s="6" customFormat="1" ht="14.25" customHeight="1" x14ac:dyDescent="0.25">
      <c r="A52" s="21"/>
      <c r="B52" s="30"/>
      <c r="C52" s="31"/>
      <c r="D52" s="24"/>
      <c r="E52" s="24"/>
      <c r="F52" s="25"/>
      <c r="G52" s="25"/>
      <c r="H52" s="25"/>
      <c r="I52" s="25"/>
      <c r="J52" s="26"/>
      <c r="K52" s="26"/>
      <c r="L52" s="26"/>
      <c r="M52" s="27"/>
      <c r="N52" s="32"/>
      <c r="O52" s="28"/>
      <c r="P52" s="28"/>
      <c r="Q52" s="29"/>
      <c r="R52"/>
    </row>
    <row r="53" spans="1:18" x14ac:dyDescent="0.25">
      <c r="A53" s="21"/>
      <c r="B53" s="30"/>
      <c r="C53" s="31"/>
      <c r="D53" s="24"/>
      <c r="E53" s="24"/>
      <c r="F53" s="24"/>
      <c r="G53" s="24"/>
      <c r="H53" s="24"/>
      <c r="I53" s="24"/>
      <c r="J53" s="26"/>
      <c r="K53" s="26"/>
      <c r="L53" s="26"/>
      <c r="M53" s="33"/>
      <c r="N53" s="33"/>
      <c r="O53" s="28"/>
      <c r="P53" s="28"/>
      <c r="Q53" s="29"/>
    </row>
    <row r="54" spans="1:18" x14ac:dyDescent="0.25">
      <c r="A54" s="21"/>
      <c r="B54" s="30"/>
      <c r="C54" s="31"/>
      <c r="D54" s="24"/>
      <c r="E54" s="24"/>
      <c r="F54" s="25"/>
      <c r="G54" s="25"/>
      <c r="H54" s="25"/>
      <c r="I54" s="25"/>
      <c r="J54" s="26"/>
      <c r="K54" s="26"/>
      <c r="L54" s="26"/>
      <c r="M54" s="27"/>
      <c r="N54" s="32"/>
      <c r="O54" s="28"/>
      <c r="P54" s="28"/>
      <c r="Q54" s="29"/>
    </row>
    <row r="55" spans="1:18" x14ac:dyDescent="0.25">
      <c r="A55" s="21"/>
      <c r="B55" s="30"/>
      <c r="C55" s="31"/>
      <c r="D55" s="24"/>
      <c r="E55" s="24"/>
      <c r="F55" s="25"/>
      <c r="G55" s="25"/>
      <c r="H55" s="25"/>
      <c r="I55" s="25"/>
      <c r="J55" s="26"/>
      <c r="K55" s="26"/>
      <c r="L55" s="26"/>
      <c r="M55" s="27"/>
      <c r="N55" s="32"/>
      <c r="O55" s="28"/>
      <c r="P55" s="28"/>
      <c r="Q55" s="29"/>
    </row>
    <row r="56" spans="1:18" x14ac:dyDescent="0.25">
      <c r="A56" s="21"/>
      <c r="B56" s="30"/>
      <c r="C56" s="31"/>
      <c r="D56" s="24"/>
      <c r="E56" s="24"/>
      <c r="F56" s="25"/>
      <c r="G56" s="25"/>
      <c r="H56" s="25"/>
      <c r="I56" s="25"/>
      <c r="J56" s="26"/>
      <c r="K56" s="26"/>
      <c r="L56" s="26"/>
      <c r="M56" s="27"/>
      <c r="N56" s="32"/>
      <c r="O56" s="28"/>
      <c r="P56" s="28"/>
      <c r="Q56" s="29"/>
    </row>
    <row r="57" spans="1:18" x14ac:dyDescent="0.25">
      <c r="A57" s="21"/>
      <c r="B57" s="30"/>
      <c r="C57" s="31"/>
      <c r="D57" s="24"/>
      <c r="E57" s="24"/>
      <c r="F57" s="25"/>
      <c r="G57" s="25"/>
      <c r="H57" s="25"/>
      <c r="I57" s="25"/>
      <c r="J57" s="26"/>
      <c r="K57" s="26"/>
      <c r="L57" s="26"/>
      <c r="M57" s="27"/>
      <c r="N57" s="32"/>
      <c r="O57" s="28"/>
      <c r="P57" s="28"/>
      <c r="Q57" s="29"/>
    </row>
    <row r="58" spans="1:18" x14ac:dyDescent="0.25">
      <c r="A58" s="21"/>
      <c r="B58" s="30"/>
      <c r="C58" s="31"/>
      <c r="D58" s="24"/>
      <c r="E58" s="24"/>
      <c r="F58" s="25"/>
      <c r="G58" s="25"/>
      <c r="H58" s="25"/>
      <c r="I58" s="25"/>
      <c r="J58" s="26"/>
      <c r="K58" s="26"/>
      <c r="L58" s="26"/>
      <c r="M58" s="27"/>
      <c r="N58" s="32"/>
      <c r="O58" s="28"/>
      <c r="P58" s="28"/>
      <c r="Q58" s="29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0" zoomScaleNormal="80" workbookViewId="0">
      <selection activeCell="G14" sqref="G14"/>
    </sheetView>
  </sheetViews>
  <sheetFormatPr defaultRowHeight="21.95" customHeight="1" x14ac:dyDescent="0.25"/>
  <cols>
    <col min="1" max="1" width="6.85546875" customWidth="1"/>
    <col min="2" max="2" width="33.7109375" style="40" customWidth="1"/>
    <col min="3" max="3" width="9" customWidth="1"/>
    <col min="4" max="4" width="10" bestFit="1" customWidth="1"/>
    <col min="5" max="5" width="8.140625" customWidth="1"/>
    <col min="6" max="6" width="9" customWidth="1"/>
    <col min="7" max="7" width="15.42578125" customWidth="1"/>
  </cols>
  <sheetData>
    <row r="1" spans="1:6" ht="15" x14ac:dyDescent="0.25">
      <c r="A1" s="93" t="s">
        <v>145</v>
      </c>
      <c r="B1" s="93"/>
      <c r="C1" s="93"/>
      <c r="D1" s="93"/>
      <c r="E1" s="93"/>
      <c r="F1" s="93"/>
    </row>
    <row r="2" spans="1:6" ht="48" x14ac:dyDescent="0.25">
      <c r="A2" s="43" t="s">
        <v>0</v>
      </c>
      <c r="B2" s="43" t="s">
        <v>53</v>
      </c>
      <c r="C2" s="43" t="s">
        <v>110</v>
      </c>
      <c r="D2" s="43" t="s">
        <v>144</v>
      </c>
      <c r="E2" s="43" t="s">
        <v>54</v>
      </c>
      <c r="F2" s="43" t="s">
        <v>55</v>
      </c>
    </row>
    <row r="3" spans="1:6" ht="15" x14ac:dyDescent="0.25">
      <c r="A3" s="43">
        <v>1</v>
      </c>
      <c r="B3" s="43" t="s">
        <v>37</v>
      </c>
      <c r="C3" s="64">
        <v>35.479999999999997</v>
      </c>
      <c r="D3" s="64">
        <v>33.975000000000001</v>
      </c>
      <c r="E3" s="44">
        <f t="shared" ref="E3:E33" si="0">(D3-C3)/C3</f>
        <v>-4.2418263810597392E-2</v>
      </c>
      <c r="F3" s="59">
        <f t="shared" ref="F3:F33" si="1">D3-C3</f>
        <v>-1.5049999999999955</v>
      </c>
    </row>
    <row r="4" spans="1:6" ht="15" x14ac:dyDescent="0.25">
      <c r="A4" s="43">
        <v>2</v>
      </c>
      <c r="B4" s="43" t="s">
        <v>40</v>
      </c>
      <c r="C4" s="64">
        <v>50.48</v>
      </c>
      <c r="D4" s="64">
        <v>46.83</v>
      </c>
      <c r="E4" s="44">
        <f t="shared" si="0"/>
        <v>-7.2305863708399337E-2</v>
      </c>
      <c r="F4" s="59">
        <f t="shared" si="1"/>
        <v>-3.6499999999999986</v>
      </c>
    </row>
    <row r="5" spans="1:6" ht="15" x14ac:dyDescent="0.25">
      <c r="A5" s="43">
        <v>3</v>
      </c>
      <c r="B5" s="43" t="s">
        <v>41</v>
      </c>
      <c r="C5" s="64">
        <v>81.099999999999994</v>
      </c>
      <c r="D5" s="64">
        <v>55.98</v>
      </c>
      <c r="E5" s="44">
        <f t="shared" si="0"/>
        <v>-0.30974106041923549</v>
      </c>
      <c r="F5" s="59">
        <f t="shared" si="1"/>
        <v>-25.119999999999997</v>
      </c>
    </row>
    <row r="6" spans="1:6" ht="15" x14ac:dyDescent="0.25">
      <c r="A6" s="43">
        <v>4</v>
      </c>
      <c r="B6" s="43" t="s">
        <v>38</v>
      </c>
      <c r="C6" s="64">
        <v>37.590000000000003</v>
      </c>
      <c r="D6" s="64">
        <v>36.755000000000003</v>
      </c>
      <c r="E6" s="44">
        <f t="shared" si="0"/>
        <v>-2.2213354615589272E-2</v>
      </c>
      <c r="F6" s="59">
        <f t="shared" si="1"/>
        <v>-0.83500000000000085</v>
      </c>
    </row>
    <row r="7" spans="1:6" ht="15" x14ac:dyDescent="0.25">
      <c r="A7" s="43">
        <v>5</v>
      </c>
      <c r="B7" s="43" t="s">
        <v>28</v>
      </c>
      <c r="C7" s="64">
        <v>31.86</v>
      </c>
      <c r="D7" s="64">
        <v>33.880000000000003</v>
      </c>
      <c r="E7" s="44">
        <f t="shared" si="0"/>
        <v>6.3402385436283834E-2</v>
      </c>
      <c r="F7" s="59">
        <f t="shared" si="1"/>
        <v>2.0200000000000031</v>
      </c>
    </row>
    <row r="8" spans="1:6" ht="15" x14ac:dyDescent="0.25">
      <c r="A8" s="43">
        <v>6</v>
      </c>
      <c r="B8" s="43" t="s">
        <v>11</v>
      </c>
      <c r="C8" s="64">
        <v>157.78</v>
      </c>
      <c r="D8" s="64">
        <v>172.565</v>
      </c>
      <c r="E8" s="44">
        <f t="shared" si="0"/>
        <v>9.3706426670046875E-2</v>
      </c>
      <c r="F8" s="59">
        <f t="shared" si="1"/>
        <v>14.784999999999997</v>
      </c>
    </row>
    <row r="9" spans="1:6" ht="15" x14ac:dyDescent="0.25">
      <c r="A9" s="43">
        <v>7</v>
      </c>
      <c r="B9" s="43" t="s">
        <v>21</v>
      </c>
      <c r="C9" s="64">
        <v>447.21499999999997</v>
      </c>
      <c r="D9" s="64">
        <v>432.69499999999999</v>
      </c>
      <c r="E9" s="44">
        <f t="shared" si="0"/>
        <v>-3.2467605066914082E-2</v>
      </c>
      <c r="F9" s="59">
        <f t="shared" si="1"/>
        <v>-14.519999999999982</v>
      </c>
    </row>
    <row r="10" spans="1:6" ht="15" x14ac:dyDescent="0.25">
      <c r="A10" s="43">
        <v>8</v>
      </c>
      <c r="B10" s="43" t="s">
        <v>35</v>
      </c>
      <c r="C10" s="64">
        <v>124.315</v>
      </c>
      <c r="D10" s="64">
        <v>107.325</v>
      </c>
      <c r="E10" s="44">
        <f t="shared" si="0"/>
        <v>-0.13666894582311062</v>
      </c>
      <c r="F10" s="59">
        <f t="shared" si="1"/>
        <v>-16.989999999999995</v>
      </c>
    </row>
    <row r="11" spans="1:6" ht="15" x14ac:dyDescent="0.25">
      <c r="A11" s="43">
        <v>9</v>
      </c>
      <c r="B11" s="43" t="s">
        <v>23</v>
      </c>
      <c r="C11" s="64">
        <v>49.924999999999997</v>
      </c>
      <c r="D11" s="64">
        <v>48.86</v>
      </c>
      <c r="E11" s="44">
        <f t="shared" si="0"/>
        <v>-2.133199799699545E-2</v>
      </c>
      <c r="F11" s="59">
        <f t="shared" si="1"/>
        <v>-1.0649999999999977</v>
      </c>
    </row>
    <row r="12" spans="1:6" ht="15" x14ac:dyDescent="0.25">
      <c r="A12" s="43">
        <v>10</v>
      </c>
      <c r="B12" s="43" t="s">
        <v>24</v>
      </c>
      <c r="C12" s="64">
        <v>63.604999999999997</v>
      </c>
      <c r="D12" s="64">
        <v>55.545000000000002</v>
      </c>
      <c r="E12" s="44">
        <f t="shared" si="0"/>
        <v>-0.12671959751591849</v>
      </c>
      <c r="F12" s="59">
        <f t="shared" si="1"/>
        <v>-8.0599999999999952</v>
      </c>
    </row>
    <row r="13" spans="1:6" ht="15" x14ac:dyDescent="0.25">
      <c r="A13" s="43">
        <v>11</v>
      </c>
      <c r="B13" s="43" t="s">
        <v>20</v>
      </c>
      <c r="C13" s="64">
        <v>153.07</v>
      </c>
      <c r="D13" s="64">
        <v>155.08000000000001</v>
      </c>
      <c r="E13" s="44">
        <f t="shared" si="0"/>
        <v>1.3131247141830662E-2</v>
      </c>
      <c r="F13" s="59">
        <f t="shared" si="1"/>
        <v>2.0100000000000193</v>
      </c>
    </row>
    <row r="14" spans="1:6" ht="15" x14ac:dyDescent="0.25">
      <c r="A14" s="43">
        <v>12</v>
      </c>
      <c r="B14" s="43" t="s">
        <v>34</v>
      </c>
      <c r="C14" s="64">
        <v>43.87</v>
      </c>
      <c r="D14" s="64">
        <v>39.03</v>
      </c>
      <c r="E14" s="44">
        <f t="shared" si="0"/>
        <v>-0.11032596307271476</v>
      </c>
      <c r="F14" s="59">
        <f t="shared" si="1"/>
        <v>-4.8399999999999963</v>
      </c>
    </row>
    <row r="15" spans="1:6" ht="15" x14ac:dyDescent="0.25">
      <c r="A15" s="43">
        <v>13</v>
      </c>
      <c r="B15" s="43" t="s">
        <v>13</v>
      </c>
      <c r="C15" s="64">
        <v>246.31</v>
      </c>
      <c r="D15" s="64">
        <v>245.51499999999999</v>
      </c>
      <c r="E15" s="44">
        <f t="shared" si="0"/>
        <v>-3.227639965896699E-3</v>
      </c>
      <c r="F15" s="59">
        <f t="shared" si="1"/>
        <v>-0.79500000000001592</v>
      </c>
    </row>
    <row r="16" spans="1:6" ht="15" x14ac:dyDescent="0.25">
      <c r="A16" s="43">
        <v>14</v>
      </c>
      <c r="B16" s="43" t="s">
        <v>32</v>
      </c>
      <c r="C16" s="64">
        <v>48.914999999999999</v>
      </c>
      <c r="D16" s="64">
        <v>42.875</v>
      </c>
      <c r="E16" s="44">
        <f t="shared" si="0"/>
        <v>-0.12347950526423386</v>
      </c>
      <c r="F16" s="59">
        <f t="shared" si="1"/>
        <v>-6.0399999999999991</v>
      </c>
    </row>
    <row r="17" spans="1:6" ht="15" x14ac:dyDescent="0.25">
      <c r="A17" s="43">
        <v>15</v>
      </c>
      <c r="B17" s="43" t="s">
        <v>26</v>
      </c>
      <c r="C17" s="64">
        <v>10.074999999999999</v>
      </c>
      <c r="D17" s="64">
        <v>10.154999999999999</v>
      </c>
      <c r="E17" s="44">
        <f t="shared" si="0"/>
        <v>7.9404466501240764E-3</v>
      </c>
      <c r="F17" s="59">
        <f t="shared" si="1"/>
        <v>8.0000000000000071E-2</v>
      </c>
    </row>
    <row r="18" spans="1:6" ht="15" x14ac:dyDescent="0.25">
      <c r="A18" s="43">
        <v>16</v>
      </c>
      <c r="B18" s="43" t="s">
        <v>25</v>
      </c>
      <c r="C18" s="64">
        <v>50.975000000000001</v>
      </c>
      <c r="D18" s="64">
        <v>50.14</v>
      </c>
      <c r="E18" s="44">
        <f t="shared" si="0"/>
        <v>-1.6380578715056417E-2</v>
      </c>
      <c r="F18" s="59">
        <f t="shared" si="1"/>
        <v>-0.83500000000000085</v>
      </c>
    </row>
    <row r="19" spans="1:6" ht="15" x14ac:dyDescent="0.25">
      <c r="A19" s="43">
        <v>17</v>
      </c>
      <c r="B19" s="43" t="s">
        <v>33</v>
      </c>
      <c r="C19" s="64">
        <v>82.944999999999993</v>
      </c>
      <c r="D19" s="64">
        <v>86.245000000000005</v>
      </c>
      <c r="E19" s="44">
        <f t="shared" si="0"/>
        <v>3.9785399963831597E-2</v>
      </c>
      <c r="F19" s="59">
        <f t="shared" si="1"/>
        <v>3.3000000000000114</v>
      </c>
    </row>
    <row r="20" spans="1:6" ht="36" customHeight="1" x14ac:dyDescent="0.25">
      <c r="A20" s="43">
        <v>18</v>
      </c>
      <c r="B20" s="43" t="s">
        <v>14</v>
      </c>
      <c r="C20" s="64">
        <v>192.33500000000001</v>
      </c>
      <c r="D20" s="64">
        <v>193.22</v>
      </c>
      <c r="E20" s="44">
        <f t="shared" si="0"/>
        <v>4.6013466087815053E-3</v>
      </c>
      <c r="F20" s="59">
        <f t="shared" si="1"/>
        <v>0.88499999999999091</v>
      </c>
    </row>
    <row r="21" spans="1:6" ht="15" x14ac:dyDescent="0.25">
      <c r="A21" s="43">
        <v>19</v>
      </c>
      <c r="B21" s="43" t="s">
        <v>31</v>
      </c>
      <c r="C21" s="64">
        <v>63.29</v>
      </c>
      <c r="D21" s="64">
        <v>57.615000000000002</v>
      </c>
      <c r="E21" s="44">
        <f t="shared" si="0"/>
        <v>-8.9666613999051945E-2</v>
      </c>
      <c r="F21" s="59">
        <f t="shared" si="1"/>
        <v>-5.6749999999999972</v>
      </c>
    </row>
    <row r="22" spans="1:6" ht="15" x14ac:dyDescent="0.25">
      <c r="A22" s="43">
        <v>20</v>
      </c>
      <c r="B22" s="43" t="s">
        <v>27</v>
      </c>
      <c r="C22" s="64">
        <v>501.13</v>
      </c>
      <c r="D22" s="64">
        <v>529.34500000000003</v>
      </c>
      <c r="E22" s="44">
        <f t="shared" si="0"/>
        <v>5.6302755771955447E-2</v>
      </c>
      <c r="F22" s="59">
        <f t="shared" si="1"/>
        <v>28.215000000000032</v>
      </c>
    </row>
    <row r="23" spans="1:6" ht="15" x14ac:dyDescent="0.25">
      <c r="A23" s="43">
        <v>21</v>
      </c>
      <c r="B23" s="43" t="s">
        <v>16</v>
      </c>
      <c r="C23" s="64">
        <v>53.594999999999999</v>
      </c>
      <c r="D23" s="64">
        <v>51.125</v>
      </c>
      <c r="E23" s="44">
        <f t="shared" si="0"/>
        <v>-4.6086388655658159E-2</v>
      </c>
      <c r="F23" s="59">
        <f t="shared" si="1"/>
        <v>-2.4699999999999989</v>
      </c>
    </row>
    <row r="24" spans="1:6" ht="15" x14ac:dyDescent="0.25">
      <c r="A24" s="43">
        <v>22</v>
      </c>
      <c r="B24" s="43" t="s">
        <v>12</v>
      </c>
      <c r="C24" s="64">
        <v>633.88</v>
      </c>
      <c r="D24" s="64">
        <v>652.07000000000005</v>
      </c>
      <c r="E24" s="44">
        <f t="shared" si="0"/>
        <v>2.869628320817829E-2</v>
      </c>
      <c r="F24" s="59">
        <f t="shared" si="1"/>
        <v>18.190000000000055</v>
      </c>
    </row>
    <row r="25" spans="1:6" ht="26.25" customHeight="1" x14ac:dyDescent="0.25">
      <c r="A25" s="43">
        <v>23</v>
      </c>
      <c r="B25" s="43" t="s">
        <v>30</v>
      </c>
      <c r="C25" s="64">
        <v>63.555</v>
      </c>
      <c r="D25" s="64">
        <v>61.284999999999997</v>
      </c>
      <c r="E25" s="44">
        <f t="shared" si="0"/>
        <v>-3.5717095429155896E-2</v>
      </c>
      <c r="F25" s="59">
        <f t="shared" si="1"/>
        <v>-2.2700000000000031</v>
      </c>
    </row>
    <row r="26" spans="1:6" ht="15" x14ac:dyDescent="0.25">
      <c r="A26" s="43">
        <v>24</v>
      </c>
      <c r="B26" s="43" t="s">
        <v>29</v>
      </c>
      <c r="C26" s="64">
        <v>38.875</v>
      </c>
      <c r="D26" s="64">
        <v>38.26</v>
      </c>
      <c r="E26" s="44">
        <f t="shared" si="0"/>
        <v>-1.5819935691318378E-2</v>
      </c>
      <c r="F26" s="59">
        <f t="shared" si="1"/>
        <v>-0.61500000000000199</v>
      </c>
    </row>
    <row r="27" spans="1:6" ht="15" x14ac:dyDescent="0.25">
      <c r="A27" s="43">
        <v>25</v>
      </c>
      <c r="B27" s="43" t="s">
        <v>39</v>
      </c>
      <c r="C27" s="64">
        <v>31.31</v>
      </c>
      <c r="D27" s="64">
        <v>32.39</v>
      </c>
      <c r="E27" s="44">
        <f t="shared" si="0"/>
        <v>3.4493771957841007E-2</v>
      </c>
      <c r="F27" s="59">
        <f t="shared" si="1"/>
        <v>1.0800000000000018</v>
      </c>
    </row>
    <row r="28" spans="1:6" ht="15" x14ac:dyDescent="0.25">
      <c r="A28" s="43">
        <v>26</v>
      </c>
      <c r="B28" s="43" t="s">
        <v>19</v>
      </c>
      <c r="C28" s="64">
        <v>164.08500000000001</v>
      </c>
      <c r="D28" s="64">
        <v>144.61000000000001</v>
      </c>
      <c r="E28" s="44">
        <f t="shared" si="0"/>
        <v>-0.11868848462687018</v>
      </c>
      <c r="F28" s="59">
        <f t="shared" si="1"/>
        <v>-19.474999999999994</v>
      </c>
    </row>
    <row r="29" spans="1:6" ht="24.75" customHeight="1" x14ac:dyDescent="0.25">
      <c r="A29" s="43">
        <v>27</v>
      </c>
      <c r="B29" s="43" t="s">
        <v>36</v>
      </c>
      <c r="C29" s="64">
        <v>43.97</v>
      </c>
      <c r="D29" s="64">
        <v>42.66</v>
      </c>
      <c r="E29" s="44">
        <f t="shared" si="0"/>
        <v>-2.9793040709574763E-2</v>
      </c>
      <c r="F29" s="59">
        <f t="shared" si="1"/>
        <v>-1.3100000000000023</v>
      </c>
    </row>
    <row r="30" spans="1:6" ht="15" x14ac:dyDescent="0.25">
      <c r="A30" s="43">
        <v>28</v>
      </c>
      <c r="B30" s="43" t="s">
        <v>22</v>
      </c>
      <c r="C30" s="64">
        <v>107.265</v>
      </c>
      <c r="D30" s="64">
        <v>108.83</v>
      </c>
      <c r="E30" s="44">
        <f t="shared" si="0"/>
        <v>1.4590034027874867E-2</v>
      </c>
      <c r="F30" s="59">
        <f t="shared" si="1"/>
        <v>1.5649999999999977</v>
      </c>
    </row>
    <row r="31" spans="1:6" ht="15" x14ac:dyDescent="0.25">
      <c r="A31" s="43">
        <v>29</v>
      </c>
      <c r="B31" s="43" t="s">
        <v>15</v>
      </c>
      <c r="C31" s="65">
        <v>30.43</v>
      </c>
      <c r="D31" s="65">
        <v>28.4</v>
      </c>
      <c r="E31" s="44">
        <f t="shared" si="0"/>
        <v>-6.6710483075911972E-2</v>
      </c>
      <c r="F31" s="59">
        <f t="shared" si="1"/>
        <v>-2.0300000000000011</v>
      </c>
    </row>
    <row r="32" spans="1:6" ht="15" x14ac:dyDescent="0.25">
      <c r="A32" s="43">
        <v>30</v>
      </c>
      <c r="B32" s="43" t="s">
        <v>18</v>
      </c>
      <c r="C32" s="64">
        <v>272.05</v>
      </c>
      <c r="D32" s="64">
        <v>289.22500000000002</v>
      </c>
      <c r="E32" s="44">
        <f t="shared" si="0"/>
        <v>6.3131777246829668E-2</v>
      </c>
      <c r="F32" s="59">
        <f t="shared" si="1"/>
        <v>17.175000000000011</v>
      </c>
    </row>
    <row r="33" spans="1:6" ht="15" x14ac:dyDescent="0.25">
      <c r="A33" s="43">
        <v>31</v>
      </c>
      <c r="B33" s="43" t="s">
        <v>17</v>
      </c>
      <c r="C33" s="64">
        <v>438.14</v>
      </c>
      <c r="D33" s="64">
        <v>423.8</v>
      </c>
      <c r="E33" s="44">
        <f t="shared" si="0"/>
        <v>-3.2729264618615E-2</v>
      </c>
      <c r="F33" s="59">
        <f t="shared" si="1"/>
        <v>-14.339999999999975</v>
      </c>
    </row>
    <row r="34" spans="1:6" ht="21.95" customHeight="1" x14ac:dyDescent="0.25">
      <c r="B34" s="41"/>
      <c r="C34" s="42"/>
      <c r="D34" s="42"/>
      <c r="E34" s="42"/>
      <c r="F34" s="42"/>
    </row>
    <row r="35" spans="1:6" ht="21.95" customHeight="1" x14ac:dyDescent="0.25">
      <c r="B35" s="41"/>
      <c r="C35" s="42"/>
      <c r="D35" s="42"/>
      <c r="E35" s="42"/>
      <c r="F35" s="42"/>
    </row>
    <row r="36" spans="1:6" ht="21.95" customHeight="1" x14ac:dyDescent="0.25">
      <c r="B36" s="41"/>
      <c r="C36" s="42"/>
      <c r="D36" s="42"/>
      <c r="E36" s="42"/>
      <c r="F36" s="42"/>
    </row>
    <row r="37" spans="1:6" ht="21.95" customHeight="1" x14ac:dyDescent="0.25">
      <c r="B37" s="41"/>
      <c r="C37" s="42"/>
      <c r="D37" s="42"/>
      <c r="E37" s="42"/>
      <c r="F37" s="42"/>
    </row>
    <row r="38" spans="1:6" ht="21.95" customHeight="1" x14ac:dyDescent="0.25">
      <c r="B38" s="41"/>
      <c r="C38" s="42"/>
      <c r="D38" s="42"/>
      <c r="E38" s="42"/>
      <c r="F38" s="42"/>
    </row>
    <row r="39" spans="1:6" ht="21.95" customHeight="1" x14ac:dyDescent="0.25">
      <c r="B39" s="41"/>
      <c r="C39" s="42"/>
      <c r="D39" s="42"/>
      <c r="E39" s="42"/>
      <c r="F39" s="42"/>
    </row>
  </sheetData>
  <autoFilter ref="B2:F33">
    <sortState ref="B3:F33">
      <sortCondition ref="E2:E33"/>
    </sortState>
  </autoFilter>
  <sortState ref="B3:F33">
    <sortCondition ref="E3:E3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opLeftCell="A126" zoomScale="160" zoomScaleNormal="160" workbookViewId="0">
      <selection activeCell="G140" sqref="G140"/>
    </sheetView>
  </sheetViews>
  <sheetFormatPr defaultRowHeight="15" x14ac:dyDescent="0.25"/>
  <cols>
    <col min="1" max="1" width="24.42578125" customWidth="1"/>
    <col min="2" max="2" width="8" customWidth="1"/>
    <col min="3" max="3" width="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62" t="s">
        <v>58</v>
      </c>
      <c r="C4" s="62" t="s">
        <v>59</v>
      </c>
      <c r="D4" s="62" t="s">
        <v>60</v>
      </c>
      <c r="E4" s="62" t="s">
        <v>61</v>
      </c>
      <c r="F4" s="62" t="s">
        <v>62</v>
      </c>
      <c r="H4" s="104"/>
      <c r="I4" s="67" t="s">
        <v>58</v>
      </c>
      <c r="J4" s="67" t="s">
        <v>59</v>
      </c>
      <c r="K4" s="67" t="s">
        <v>60</v>
      </c>
      <c r="L4" s="67" t="s">
        <v>61</v>
      </c>
      <c r="M4" s="67" t="s">
        <v>62</v>
      </c>
    </row>
    <row r="5" spans="1:13" x14ac:dyDescent="0.25">
      <c r="A5" s="63" t="s">
        <v>63</v>
      </c>
      <c r="B5" s="62">
        <v>57</v>
      </c>
      <c r="C5" s="62">
        <v>30</v>
      </c>
      <c r="D5" s="62">
        <v>35</v>
      </c>
      <c r="E5" s="62">
        <v>30</v>
      </c>
      <c r="F5" s="62">
        <v>55</v>
      </c>
      <c r="H5" s="63" t="s">
        <v>63</v>
      </c>
      <c r="I5" s="67">
        <v>49</v>
      </c>
      <c r="J5" s="67">
        <v>30</v>
      </c>
      <c r="K5" s="67">
        <v>35</v>
      </c>
      <c r="L5" s="67">
        <v>30</v>
      </c>
      <c r="M5" s="67">
        <v>55</v>
      </c>
    </row>
    <row r="6" spans="1:13" x14ac:dyDescent="0.25">
      <c r="A6" s="63" t="s">
        <v>64</v>
      </c>
      <c r="B6" s="62">
        <v>45</v>
      </c>
      <c r="C6" s="62">
        <v>28</v>
      </c>
      <c r="D6" s="62">
        <v>25</v>
      </c>
      <c r="E6" s="62">
        <v>30</v>
      </c>
      <c r="F6" s="62">
        <v>25</v>
      </c>
      <c r="H6" s="63" t="s">
        <v>64</v>
      </c>
      <c r="I6" s="67">
        <v>47</v>
      </c>
      <c r="J6" s="67">
        <v>28</v>
      </c>
      <c r="K6" s="67">
        <v>25</v>
      </c>
      <c r="L6" s="67">
        <v>30</v>
      </c>
      <c r="M6" s="67">
        <v>25</v>
      </c>
    </row>
    <row r="7" spans="1:13" x14ac:dyDescent="0.25">
      <c r="A7" s="63" t="s">
        <v>65</v>
      </c>
      <c r="B7" s="62">
        <v>50</v>
      </c>
      <c r="C7" s="62">
        <v>35</v>
      </c>
      <c r="D7" s="62">
        <v>35</v>
      </c>
      <c r="E7" s="62" t="s">
        <v>66</v>
      </c>
      <c r="F7" s="62">
        <v>40</v>
      </c>
      <c r="H7" s="63" t="s">
        <v>65</v>
      </c>
      <c r="I7" s="67">
        <v>45</v>
      </c>
      <c r="J7" s="67">
        <v>35</v>
      </c>
      <c r="K7" s="67">
        <v>35</v>
      </c>
      <c r="L7" s="67" t="s">
        <v>66</v>
      </c>
      <c r="M7" s="67">
        <v>40</v>
      </c>
    </row>
    <row r="8" spans="1:13" x14ac:dyDescent="0.25">
      <c r="A8" s="63" t="s">
        <v>67</v>
      </c>
      <c r="B8" s="62">
        <v>61.99</v>
      </c>
      <c r="C8" s="62">
        <v>28.99</v>
      </c>
      <c r="D8" s="62">
        <v>48.99</v>
      </c>
      <c r="E8" s="62">
        <v>30.99</v>
      </c>
      <c r="F8" s="62">
        <v>69.989999999999995</v>
      </c>
      <c r="H8" s="63" t="s">
        <v>67</v>
      </c>
      <c r="I8" s="67">
        <v>61.99</v>
      </c>
      <c r="J8" s="67">
        <v>28.99</v>
      </c>
      <c r="K8" s="67">
        <v>48.99</v>
      </c>
      <c r="L8" s="67">
        <v>30.99</v>
      </c>
      <c r="M8" s="67">
        <v>69.989999999999995</v>
      </c>
    </row>
    <row r="9" spans="1:13" x14ac:dyDescent="0.25">
      <c r="A9" s="63" t="s">
        <v>68</v>
      </c>
      <c r="B9" s="62">
        <v>56.99</v>
      </c>
      <c r="C9" s="62">
        <v>28.99</v>
      </c>
      <c r="D9" s="62">
        <v>49.19</v>
      </c>
      <c r="E9" s="62">
        <v>31.9</v>
      </c>
      <c r="F9" s="62">
        <v>37</v>
      </c>
      <c r="H9" s="63" t="s">
        <v>68</v>
      </c>
      <c r="I9" s="67">
        <v>56.99</v>
      </c>
      <c r="J9" s="67">
        <v>28.99</v>
      </c>
      <c r="K9" s="67">
        <v>49.19</v>
      </c>
      <c r="L9" s="67">
        <v>31.9</v>
      </c>
      <c r="M9" s="67">
        <v>37</v>
      </c>
    </row>
    <row r="10" spans="1:13" x14ac:dyDescent="0.25">
      <c r="A10" s="63" t="s">
        <v>69</v>
      </c>
      <c r="B10" s="62">
        <v>35</v>
      </c>
      <c r="C10" s="62">
        <v>25</v>
      </c>
      <c r="D10" s="62">
        <v>22</v>
      </c>
      <c r="E10" s="62">
        <v>24</v>
      </c>
      <c r="F10" s="62">
        <v>30</v>
      </c>
      <c r="H10" s="63" t="s">
        <v>69</v>
      </c>
      <c r="I10" s="67">
        <v>35</v>
      </c>
      <c r="J10" s="67">
        <v>25</v>
      </c>
      <c r="K10" s="67">
        <v>22</v>
      </c>
      <c r="L10" s="67">
        <v>24</v>
      </c>
      <c r="M10" s="67">
        <v>30</v>
      </c>
    </row>
    <row r="11" spans="1:13" x14ac:dyDescent="0.25">
      <c r="A11" s="63" t="s">
        <v>70</v>
      </c>
      <c r="B11" s="62">
        <v>50</v>
      </c>
      <c r="C11" s="62">
        <v>33</v>
      </c>
      <c r="D11" s="62">
        <v>33</v>
      </c>
      <c r="E11" s="62">
        <v>33</v>
      </c>
      <c r="F11" s="62">
        <v>32</v>
      </c>
      <c r="H11" s="63" t="s">
        <v>70</v>
      </c>
      <c r="I11" s="67">
        <v>51</v>
      </c>
      <c r="J11" s="67">
        <v>33</v>
      </c>
      <c r="K11" s="67">
        <v>33</v>
      </c>
      <c r="L11" s="67">
        <v>33</v>
      </c>
      <c r="M11" s="67">
        <v>32</v>
      </c>
    </row>
    <row r="12" spans="1:13" x14ac:dyDescent="0.25">
      <c r="A12" s="63" t="s">
        <v>71</v>
      </c>
      <c r="B12" s="62">
        <v>50</v>
      </c>
      <c r="C12" s="62">
        <v>33</v>
      </c>
      <c r="D12" s="62">
        <v>33</v>
      </c>
      <c r="E12" s="62">
        <v>33</v>
      </c>
      <c r="F12" s="62">
        <v>32</v>
      </c>
      <c r="H12" s="63" t="s">
        <v>71</v>
      </c>
      <c r="I12" s="66">
        <v>50</v>
      </c>
      <c r="J12" s="66">
        <v>33</v>
      </c>
      <c r="K12" s="66">
        <v>33</v>
      </c>
      <c r="L12" s="66">
        <v>33</v>
      </c>
      <c r="M12" s="66">
        <v>32</v>
      </c>
    </row>
    <row r="13" spans="1:13" x14ac:dyDescent="0.25">
      <c r="A13" s="63" t="s">
        <v>72</v>
      </c>
      <c r="B13" s="62">
        <v>63.8</v>
      </c>
      <c r="C13" s="62">
        <v>28.3</v>
      </c>
      <c r="D13" s="62">
        <v>38</v>
      </c>
      <c r="E13" s="62">
        <v>34.9</v>
      </c>
      <c r="F13" s="62">
        <v>34.9</v>
      </c>
      <c r="H13" s="63" t="s">
        <v>72</v>
      </c>
      <c r="I13" s="66">
        <v>63.8</v>
      </c>
      <c r="J13" s="66">
        <v>28.3</v>
      </c>
      <c r="K13" s="66">
        <v>38</v>
      </c>
      <c r="L13" s="66">
        <v>34.9</v>
      </c>
      <c r="M13" s="66">
        <v>34.9</v>
      </c>
    </row>
    <row r="14" spans="1:13" ht="11.25" customHeight="1" thickBot="1" x14ac:dyDescent="0.3">
      <c r="A14" s="68"/>
      <c r="B14" s="58"/>
      <c r="C14" s="58"/>
      <c r="D14" s="58"/>
      <c r="E14" s="58"/>
      <c r="F14" s="58"/>
    </row>
    <row r="15" spans="1:13" ht="25.5" customHeight="1" thickBot="1" x14ac:dyDescent="0.3">
      <c r="A15" s="97" t="s">
        <v>75</v>
      </c>
      <c r="B15" s="98"/>
      <c r="C15" s="98"/>
      <c r="D15" s="98"/>
      <c r="E15" s="98"/>
      <c r="F15" s="99"/>
      <c r="H15" s="97" t="s">
        <v>82</v>
      </c>
      <c r="I15" s="98"/>
      <c r="J15" s="98"/>
      <c r="K15" s="98"/>
      <c r="L15" s="98"/>
      <c r="M15" s="99"/>
    </row>
    <row r="16" spans="1:13" ht="15" customHeight="1" thickBot="1" x14ac:dyDescent="0.3">
      <c r="A16" s="69" t="s">
        <v>56</v>
      </c>
      <c r="B16" s="94" t="s">
        <v>57</v>
      </c>
      <c r="C16" s="95"/>
      <c r="D16" s="95"/>
      <c r="E16" s="95"/>
      <c r="F16" s="96"/>
      <c r="H16" s="69" t="s">
        <v>56</v>
      </c>
      <c r="I16" s="94" t="s">
        <v>57</v>
      </c>
      <c r="J16" s="95"/>
      <c r="K16" s="95"/>
      <c r="L16" s="95"/>
      <c r="M16" s="96"/>
    </row>
    <row r="17" spans="1:13" ht="15.75" thickBot="1" x14ac:dyDescent="0.3">
      <c r="A17" s="70" t="s">
        <v>76</v>
      </c>
      <c r="B17" s="71" t="s">
        <v>58</v>
      </c>
      <c r="C17" s="71" t="s">
        <v>59</v>
      </c>
      <c r="D17" s="71" t="s">
        <v>60</v>
      </c>
      <c r="E17" s="71" t="s">
        <v>61</v>
      </c>
      <c r="F17" s="71" t="s">
        <v>62</v>
      </c>
      <c r="H17" s="70" t="s">
        <v>76</v>
      </c>
      <c r="I17" s="71" t="s">
        <v>58</v>
      </c>
      <c r="J17" s="71" t="s">
        <v>59</v>
      </c>
      <c r="K17" s="71" t="s">
        <v>60</v>
      </c>
      <c r="L17" s="71" t="s">
        <v>61</v>
      </c>
      <c r="M17" s="71" t="s">
        <v>62</v>
      </c>
    </row>
    <row r="18" spans="1:13" ht="15.75" thickBot="1" x14ac:dyDescent="0.3">
      <c r="A18" s="72" t="s">
        <v>63</v>
      </c>
      <c r="B18" s="73">
        <v>50</v>
      </c>
      <c r="C18" s="73">
        <v>30</v>
      </c>
      <c r="D18" s="73">
        <v>40</v>
      </c>
      <c r="E18" s="73">
        <v>50</v>
      </c>
      <c r="F18" s="73">
        <v>30</v>
      </c>
      <c r="H18" s="72" t="s">
        <v>63</v>
      </c>
      <c r="I18" s="73">
        <v>50</v>
      </c>
      <c r="J18" s="73">
        <v>30</v>
      </c>
      <c r="K18" s="73">
        <v>40</v>
      </c>
      <c r="L18" s="73">
        <v>50</v>
      </c>
      <c r="M18" s="73">
        <v>30</v>
      </c>
    </row>
    <row r="19" spans="1:13" ht="15.75" thickBot="1" x14ac:dyDescent="0.3">
      <c r="A19" s="72" t="s">
        <v>64</v>
      </c>
      <c r="B19" s="73">
        <v>45</v>
      </c>
      <c r="C19" s="73">
        <v>28</v>
      </c>
      <c r="D19" s="73">
        <v>25</v>
      </c>
      <c r="E19" s="73">
        <v>30</v>
      </c>
      <c r="F19" s="73">
        <v>25</v>
      </c>
      <c r="H19" s="72" t="s">
        <v>64</v>
      </c>
      <c r="I19" s="73">
        <v>40</v>
      </c>
      <c r="J19" s="73">
        <v>25</v>
      </c>
      <c r="K19" s="73">
        <v>28</v>
      </c>
      <c r="L19" s="73">
        <v>28</v>
      </c>
      <c r="M19" s="73">
        <v>20</v>
      </c>
    </row>
    <row r="20" spans="1:13" ht="15.75" thickBot="1" x14ac:dyDescent="0.3">
      <c r="A20" s="74" t="s">
        <v>65</v>
      </c>
      <c r="B20" s="75">
        <v>50</v>
      </c>
      <c r="C20" s="75">
        <v>35</v>
      </c>
      <c r="D20" s="75">
        <v>35</v>
      </c>
      <c r="E20" s="75" t="s">
        <v>77</v>
      </c>
      <c r="F20" s="75" t="s">
        <v>78</v>
      </c>
      <c r="H20" s="76" t="s">
        <v>65</v>
      </c>
      <c r="I20" s="77">
        <v>50</v>
      </c>
      <c r="J20" s="77">
        <v>35</v>
      </c>
      <c r="K20" s="77">
        <v>35</v>
      </c>
      <c r="L20" s="77" t="s">
        <v>83</v>
      </c>
      <c r="M20" s="77" t="s">
        <v>84</v>
      </c>
    </row>
    <row r="21" spans="1:13" ht="15.75" thickBot="1" x14ac:dyDescent="0.3">
      <c r="A21" s="72" t="s">
        <v>67</v>
      </c>
      <c r="B21" s="73">
        <v>61.99</v>
      </c>
      <c r="C21" s="73">
        <v>28.99</v>
      </c>
      <c r="D21" s="73">
        <v>48.99</v>
      </c>
      <c r="E21" s="73">
        <v>30.99</v>
      </c>
      <c r="F21" s="73">
        <v>69.989999999999995</v>
      </c>
      <c r="H21" s="72" t="s">
        <v>67</v>
      </c>
      <c r="I21" s="73">
        <v>61.99</v>
      </c>
      <c r="J21" s="73">
        <v>28.99</v>
      </c>
      <c r="K21" s="73">
        <v>48.99</v>
      </c>
      <c r="L21" s="73">
        <v>30.99</v>
      </c>
      <c r="M21" s="73">
        <v>69.989999999999995</v>
      </c>
    </row>
    <row r="22" spans="1:13" ht="24.75" thickBot="1" x14ac:dyDescent="0.3">
      <c r="A22" s="72" t="s">
        <v>68</v>
      </c>
      <c r="B22" s="73" t="s">
        <v>79</v>
      </c>
      <c r="C22" s="73" t="s">
        <v>80</v>
      </c>
      <c r="D22" s="73">
        <v>43.99</v>
      </c>
      <c r="E22" s="73" t="s">
        <v>81</v>
      </c>
      <c r="F22" s="73">
        <v>52.99</v>
      </c>
      <c r="H22" s="72" t="s">
        <v>68</v>
      </c>
      <c r="I22" s="73" t="s">
        <v>79</v>
      </c>
      <c r="J22" s="73" t="s">
        <v>80</v>
      </c>
      <c r="K22" s="73">
        <v>43.99</v>
      </c>
      <c r="L22" s="73" t="s">
        <v>81</v>
      </c>
      <c r="M22" s="73">
        <v>52.99</v>
      </c>
    </row>
    <row r="23" spans="1:13" ht="15.75" thickBot="1" x14ac:dyDescent="0.3">
      <c r="A23" s="74" t="s">
        <v>69</v>
      </c>
      <c r="B23" s="75">
        <v>35</v>
      </c>
      <c r="C23" s="75">
        <v>25</v>
      </c>
      <c r="D23" s="75">
        <v>25</v>
      </c>
      <c r="E23" s="75">
        <v>26</v>
      </c>
      <c r="F23" s="75">
        <v>30</v>
      </c>
      <c r="H23" s="74" t="s">
        <v>69</v>
      </c>
      <c r="I23" s="75">
        <v>35</v>
      </c>
      <c r="J23" s="75">
        <v>25</v>
      </c>
      <c r="K23" s="75">
        <v>25</v>
      </c>
      <c r="L23" s="75">
        <v>26</v>
      </c>
      <c r="M23" s="75">
        <v>30</v>
      </c>
    </row>
    <row r="24" spans="1:13" ht="15.75" thickBot="1" x14ac:dyDescent="0.3">
      <c r="A24" s="72" t="s">
        <v>70</v>
      </c>
      <c r="B24" s="73">
        <v>48</v>
      </c>
      <c r="C24" s="73">
        <v>36</v>
      </c>
      <c r="D24" s="73">
        <v>37</v>
      </c>
      <c r="E24" s="73">
        <v>36</v>
      </c>
      <c r="F24" s="73">
        <v>30</v>
      </c>
      <c r="H24" s="72" t="s">
        <v>70</v>
      </c>
      <c r="I24" s="73">
        <v>48</v>
      </c>
      <c r="J24" s="73">
        <v>36</v>
      </c>
      <c r="K24" s="73">
        <v>37</v>
      </c>
      <c r="L24" s="73">
        <v>36</v>
      </c>
      <c r="M24" s="73">
        <v>30</v>
      </c>
    </row>
    <row r="25" spans="1:13" ht="15.75" thickBot="1" x14ac:dyDescent="0.3">
      <c r="A25" s="72" t="s">
        <v>71</v>
      </c>
      <c r="B25" s="73">
        <v>50</v>
      </c>
      <c r="C25" s="73">
        <v>33</v>
      </c>
      <c r="D25" s="73">
        <v>33</v>
      </c>
      <c r="E25" s="73">
        <v>33</v>
      </c>
      <c r="F25" s="73">
        <v>32</v>
      </c>
      <c r="H25" s="72" t="s">
        <v>71</v>
      </c>
      <c r="I25" s="73">
        <v>50</v>
      </c>
      <c r="J25" s="73">
        <v>33</v>
      </c>
      <c r="K25" s="73">
        <v>33</v>
      </c>
      <c r="L25" s="73">
        <v>33</v>
      </c>
      <c r="M25" s="73">
        <v>32</v>
      </c>
    </row>
    <row r="26" spans="1:13" ht="15.75" thickBot="1" x14ac:dyDescent="0.3">
      <c r="A26" s="72" t="s">
        <v>72</v>
      </c>
      <c r="B26" s="73">
        <v>48</v>
      </c>
      <c r="C26" s="73">
        <v>28.3</v>
      </c>
      <c r="D26" s="73">
        <v>34</v>
      </c>
      <c r="E26" s="73">
        <v>34.299999999999997</v>
      </c>
      <c r="F26" s="73">
        <v>34.9</v>
      </c>
      <c r="H26" s="72" t="s">
        <v>72</v>
      </c>
      <c r="I26" s="73">
        <v>48</v>
      </c>
      <c r="J26" s="73">
        <v>28.3</v>
      </c>
      <c r="K26" s="73">
        <v>34</v>
      </c>
      <c r="L26" s="73">
        <v>34.299999999999997</v>
      </c>
      <c r="M26" s="73">
        <v>34.9</v>
      </c>
    </row>
    <row r="27" spans="1:13" ht="15.75" thickBot="1" x14ac:dyDescent="0.3"/>
    <row r="28" spans="1:13" ht="26.25" customHeight="1" thickBot="1" x14ac:dyDescent="0.3">
      <c r="A28" s="97" t="s">
        <v>85</v>
      </c>
      <c r="B28" s="98"/>
      <c r="C28" s="98"/>
      <c r="D28" s="98"/>
      <c r="E28" s="98"/>
      <c r="F28" s="99"/>
      <c r="H28" s="97" t="s">
        <v>86</v>
      </c>
      <c r="I28" s="98"/>
      <c r="J28" s="98"/>
      <c r="K28" s="98"/>
      <c r="L28" s="98"/>
      <c r="M28" s="99"/>
    </row>
    <row r="29" spans="1:13" ht="23.25" customHeight="1" thickBot="1" x14ac:dyDescent="0.3">
      <c r="A29" s="69" t="s">
        <v>56</v>
      </c>
      <c r="B29" s="94" t="s">
        <v>57</v>
      </c>
      <c r="C29" s="95"/>
      <c r="D29" s="95"/>
      <c r="E29" s="95"/>
      <c r="F29" s="96"/>
      <c r="H29" s="69" t="s">
        <v>56</v>
      </c>
      <c r="I29" s="94" t="s">
        <v>57</v>
      </c>
      <c r="J29" s="95"/>
      <c r="K29" s="95"/>
      <c r="L29" s="95"/>
      <c r="M29" s="96"/>
    </row>
    <row r="30" spans="1:13" ht="15.75" thickBot="1" x14ac:dyDescent="0.3">
      <c r="A30" s="70" t="s">
        <v>76</v>
      </c>
      <c r="B30" s="71" t="s">
        <v>58</v>
      </c>
      <c r="C30" s="71" t="s">
        <v>59</v>
      </c>
      <c r="D30" s="71" t="s">
        <v>60</v>
      </c>
      <c r="E30" s="71" t="s">
        <v>61</v>
      </c>
      <c r="F30" s="71" t="s">
        <v>62</v>
      </c>
      <c r="H30" s="70" t="s">
        <v>76</v>
      </c>
      <c r="I30" s="71" t="s">
        <v>58</v>
      </c>
      <c r="J30" s="71" t="s">
        <v>59</v>
      </c>
      <c r="K30" s="71" t="s">
        <v>60</v>
      </c>
      <c r="L30" s="71" t="s">
        <v>61</v>
      </c>
      <c r="M30" s="71" t="s">
        <v>62</v>
      </c>
    </row>
    <row r="31" spans="1:13" ht="15.75" thickBot="1" x14ac:dyDescent="0.3">
      <c r="A31" s="72" t="s">
        <v>63</v>
      </c>
      <c r="B31" s="73">
        <v>50</v>
      </c>
      <c r="C31" s="73">
        <v>30</v>
      </c>
      <c r="D31" s="73">
        <v>39</v>
      </c>
      <c r="E31" s="73">
        <v>31</v>
      </c>
      <c r="F31" s="73">
        <v>49</v>
      </c>
      <c r="H31" s="72" t="s">
        <v>63</v>
      </c>
      <c r="I31" s="73" t="s">
        <v>87</v>
      </c>
      <c r="J31" s="73" t="s">
        <v>88</v>
      </c>
      <c r="K31" s="73" t="s">
        <v>89</v>
      </c>
      <c r="L31" s="73" t="s">
        <v>90</v>
      </c>
      <c r="M31" s="73" t="s">
        <v>87</v>
      </c>
    </row>
    <row r="32" spans="1:13" ht="15.75" thickBot="1" x14ac:dyDescent="0.3">
      <c r="A32" s="72" t="s">
        <v>64</v>
      </c>
      <c r="B32" s="73">
        <v>40</v>
      </c>
      <c r="C32" s="73">
        <v>25</v>
      </c>
      <c r="D32" s="73">
        <v>28</v>
      </c>
      <c r="E32" s="73">
        <v>28</v>
      </c>
      <c r="F32" s="73">
        <v>20</v>
      </c>
      <c r="H32" s="72" t="s">
        <v>64</v>
      </c>
      <c r="I32" s="73">
        <v>40</v>
      </c>
      <c r="J32" s="73">
        <v>25</v>
      </c>
      <c r="K32" s="73">
        <v>28</v>
      </c>
      <c r="L32" s="73">
        <v>28</v>
      </c>
      <c r="M32" s="73">
        <v>20</v>
      </c>
    </row>
    <row r="33" spans="1:13" ht="15.75" thickBot="1" x14ac:dyDescent="0.3">
      <c r="A33" s="76" t="s">
        <v>65</v>
      </c>
      <c r="B33" s="77">
        <v>50</v>
      </c>
      <c r="C33" s="77">
        <v>35</v>
      </c>
      <c r="D33" s="77">
        <v>35</v>
      </c>
      <c r="E33" s="77" t="s">
        <v>83</v>
      </c>
      <c r="F33" s="77" t="s">
        <v>84</v>
      </c>
      <c r="H33" s="76" t="s">
        <v>65</v>
      </c>
      <c r="I33" s="77" t="s">
        <v>91</v>
      </c>
      <c r="J33" s="77" t="s">
        <v>92</v>
      </c>
      <c r="K33" s="77" t="s">
        <v>66</v>
      </c>
      <c r="L33" s="77" t="s">
        <v>93</v>
      </c>
      <c r="M33" s="77" t="s">
        <v>94</v>
      </c>
    </row>
    <row r="34" spans="1:13" ht="24.75" thickBot="1" x14ac:dyDescent="0.3">
      <c r="A34" s="72" t="s">
        <v>67</v>
      </c>
      <c r="B34" s="73">
        <v>61.99</v>
      </c>
      <c r="C34" s="73">
        <v>28.99</v>
      </c>
      <c r="D34" s="73">
        <v>48.99</v>
      </c>
      <c r="E34" s="73">
        <v>30.99</v>
      </c>
      <c r="F34" s="73">
        <v>69.989999999999995</v>
      </c>
      <c r="H34" s="72" t="s">
        <v>67</v>
      </c>
      <c r="I34" s="73" t="s">
        <v>95</v>
      </c>
      <c r="J34" s="73" t="s">
        <v>96</v>
      </c>
      <c r="K34" s="73">
        <v>42.59</v>
      </c>
      <c r="L34" s="73" t="s">
        <v>97</v>
      </c>
      <c r="M34" s="73">
        <v>69.989999999999995</v>
      </c>
    </row>
    <row r="35" spans="1:13" ht="24.75" thickBot="1" x14ac:dyDescent="0.3">
      <c r="A35" s="72" t="s">
        <v>68</v>
      </c>
      <c r="B35" s="73" t="s">
        <v>79</v>
      </c>
      <c r="C35" s="73">
        <v>28.99</v>
      </c>
      <c r="D35" s="73">
        <v>43.99</v>
      </c>
      <c r="E35" s="73" t="s">
        <v>81</v>
      </c>
      <c r="F35" s="73">
        <v>52.99</v>
      </c>
      <c r="H35" s="72" t="s">
        <v>68</v>
      </c>
      <c r="I35" s="73" t="s">
        <v>79</v>
      </c>
      <c r="J35" s="73">
        <v>28.99</v>
      </c>
      <c r="K35" s="73">
        <v>43.99</v>
      </c>
      <c r="L35" s="73" t="s">
        <v>81</v>
      </c>
      <c r="M35" s="73">
        <v>52.99</v>
      </c>
    </row>
    <row r="36" spans="1:13" ht="15.75" thickBot="1" x14ac:dyDescent="0.3">
      <c r="A36" s="74" t="s">
        <v>69</v>
      </c>
      <c r="B36" s="75">
        <v>35</v>
      </c>
      <c r="C36" s="75">
        <v>25</v>
      </c>
      <c r="D36" s="75">
        <v>25</v>
      </c>
      <c r="E36" s="75">
        <v>26</v>
      </c>
      <c r="F36" s="75">
        <v>30</v>
      </c>
      <c r="H36" s="76" t="s">
        <v>69</v>
      </c>
      <c r="I36" s="77">
        <v>35</v>
      </c>
      <c r="J36" s="77">
        <v>25</v>
      </c>
      <c r="K36" s="77">
        <v>25</v>
      </c>
      <c r="L36" s="77">
        <v>26</v>
      </c>
      <c r="M36" s="77">
        <v>30</v>
      </c>
    </row>
    <row r="37" spans="1:13" ht="15.75" thickBot="1" x14ac:dyDescent="0.3">
      <c r="A37" s="72" t="s">
        <v>70</v>
      </c>
      <c r="B37" s="73">
        <v>48</v>
      </c>
      <c r="C37" s="73">
        <v>36</v>
      </c>
      <c r="D37" s="73">
        <v>37</v>
      </c>
      <c r="E37" s="73">
        <v>36</v>
      </c>
      <c r="F37" s="73">
        <v>30</v>
      </c>
      <c r="H37" s="72" t="s">
        <v>70</v>
      </c>
      <c r="I37" s="73">
        <v>48</v>
      </c>
      <c r="J37" s="73">
        <v>36</v>
      </c>
      <c r="K37" s="73">
        <v>37</v>
      </c>
      <c r="L37" s="73">
        <v>36</v>
      </c>
      <c r="M37" s="73">
        <v>30</v>
      </c>
    </row>
    <row r="38" spans="1:13" ht="15.75" thickBot="1" x14ac:dyDescent="0.3">
      <c r="A38" s="72" t="s">
        <v>71</v>
      </c>
      <c r="B38" s="73">
        <v>50</v>
      </c>
      <c r="C38" s="73">
        <v>33</v>
      </c>
      <c r="D38" s="73">
        <v>33</v>
      </c>
      <c r="E38" s="73">
        <v>33</v>
      </c>
      <c r="F38" s="73">
        <v>32</v>
      </c>
      <c r="H38" s="72" t="s">
        <v>71</v>
      </c>
      <c r="I38" s="73">
        <v>50</v>
      </c>
      <c r="J38" s="73">
        <v>33</v>
      </c>
      <c r="K38" s="73">
        <v>33</v>
      </c>
      <c r="L38" s="73">
        <v>33</v>
      </c>
      <c r="M38" s="73">
        <v>32</v>
      </c>
    </row>
    <row r="39" spans="1:13" ht="15.75" thickBot="1" x14ac:dyDescent="0.3">
      <c r="A39" s="72" t="s">
        <v>72</v>
      </c>
      <c r="B39" s="73">
        <v>48</v>
      </c>
      <c r="C39" s="73">
        <v>29.5</v>
      </c>
      <c r="D39" s="73">
        <v>34</v>
      </c>
      <c r="E39" s="73">
        <v>34.299999999999997</v>
      </c>
      <c r="F39" s="73">
        <v>30.1</v>
      </c>
      <c r="H39" s="72" t="s">
        <v>72</v>
      </c>
      <c r="I39" s="73">
        <v>48</v>
      </c>
      <c r="J39" s="73">
        <v>29.5</v>
      </c>
      <c r="K39" s="73">
        <v>34</v>
      </c>
      <c r="L39" s="73">
        <v>34.299999999999997</v>
      </c>
      <c r="M39" s="73">
        <v>30.1</v>
      </c>
    </row>
    <row r="40" spans="1:13" ht="15.75" thickBot="1" x14ac:dyDescent="0.3"/>
    <row r="41" spans="1:13" ht="33.75" customHeight="1" thickBot="1" x14ac:dyDescent="0.3">
      <c r="A41" s="97" t="s">
        <v>98</v>
      </c>
      <c r="B41" s="98"/>
      <c r="C41" s="98"/>
      <c r="D41" s="98"/>
      <c r="E41" s="98"/>
      <c r="F41" s="99"/>
      <c r="H41" s="97" t="s">
        <v>101</v>
      </c>
      <c r="I41" s="98"/>
      <c r="J41" s="98"/>
      <c r="K41" s="98"/>
      <c r="L41" s="98"/>
      <c r="M41" s="99"/>
    </row>
    <row r="42" spans="1:13" ht="19.5" customHeight="1" thickBot="1" x14ac:dyDescent="0.3">
      <c r="A42" s="69" t="s">
        <v>56</v>
      </c>
      <c r="B42" s="94" t="s">
        <v>57</v>
      </c>
      <c r="C42" s="95"/>
      <c r="D42" s="95"/>
      <c r="E42" s="95"/>
      <c r="F42" s="96"/>
      <c r="H42" s="69" t="s">
        <v>56</v>
      </c>
      <c r="I42" s="94" t="s">
        <v>57</v>
      </c>
      <c r="J42" s="95"/>
      <c r="K42" s="95"/>
      <c r="L42" s="95"/>
      <c r="M42" s="96"/>
    </row>
    <row r="43" spans="1:13" ht="15.75" thickBot="1" x14ac:dyDescent="0.3">
      <c r="A43" s="70" t="s">
        <v>76</v>
      </c>
      <c r="B43" s="71" t="s">
        <v>58</v>
      </c>
      <c r="C43" s="71" t="s">
        <v>59</v>
      </c>
      <c r="D43" s="71" t="s">
        <v>60</v>
      </c>
      <c r="E43" s="71" t="s">
        <v>61</v>
      </c>
      <c r="F43" s="71" t="s">
        <v>62</v>
      </c>
      <c r="H43" s="70" t="s">
        <v>76</v>
      </c>
      <c r="I43" s="71" t="s">
        <v>58</v>
      </c>
      <c r="J43" s="71" t="s">
        <v>59</v>
      </c>
      <c r="K43" s="71" t="s">
        <v>60</v>
      </c>
      <c r="L43" s="71" t="s">
        <v>61</v>
      </c>
      <c r="M43" s="71" t="s">
        <v>62</v>
      </c>
    </row>
    <row r="44" spans="1:13" ht="15.75" thickBot="1" x14ac:dyDescent="0.3">
      <c r="A44" s="72" t="s">
        <v>63</v>
      </c>
      <c r="B44" s="73" t="s">
        <v>87</v>
      </c>
      <c r="C44" s="73" t="s">
        <v>88</v>
      </c>
      <c r="D44" s="73" t="s">
        <v>89</v>
      </c>
      <c r="E44" s="73" t="s">
        <v>90</v>
      </c>
      <c r="F44" s="73" t="s">
        <v>87</v>
      </c>
      <c r="H44" s="72" t="s">
        <v>63</v>
      </c>
      <c r="I44" s="73" t="s">
        <v>87</v>
      </c>
      <c r="J44" s="73" t="s">
        <v>88</v>
      </c>
      <c r="K44" s="73" t="s">
        <v>89</v>
      </c>
      <c r="L44" s="73" t="s">
        <v>90</v>
      </c>
      <c r="M44" s="73" t="s">
        <v>87</v>
      </c>
    </row>
    <row r="45" spans="1:13" ht="15.75" thickBot="1" x14ac:dyDescent="0.3">
      <c r="A45" s="72" t="s">
        <v>64</v>
      </c>
      <c r="B45" s="73">
        <v>40</v>
      </c>
      <c r="C45" s="73">
        <v>25</v>
      </c>
      <c r="D45" s="73">
        <v>28</v>
      </c>
      <c r="E45" s="73">
        <v>28</v>
      </c>
      <c r="F45" s="73">
        <v>20</v>
      </c>
      <c r="H45" s="72" t="s">
        <v>64</v>
      </c>
      <c r="I45" s="73">
        <v>45</v>
      </c>
      <c r="J45" s="73">
        <v>28</v>
      </c>
      <c r="K45" s="73">
        <v>25</v>
      </c>
      <c r="L45" s="73">
        <v>30</v>
      </c>
      <c r="M45" s="73">
        <v>30</v>
      </c>
    </row>
    <row r="46" spans="1:13" ht="15.75" thickBot="1" x14ac:dyDescent="0.3">
      <c r="A46" s="76" t="s">
        <v>65</v>
      </c>
      <c r="B46" s="77" t="s">
        <v>91</v>
      </c>
      <c r="C46" s="77" t="s">
        <v>92</v>
      </c>
      <c r="D46" s="77" t="s">
        <v>66</v>
      </c>
      <c r="E46" s="77" t="s">
        <v>93</v>
      </c>
      <c r="F46" s="77" t="s">
        <v>94</v>
      </c>
      <c r="H46" s="76" t="s">
        <v>65</v>
      </c>
      <c r="I46" s="77" t="s">
        <v>91</v>
      </c>
      <c r="J46" s="77" t="s">
        <v>92</v>
      </c>
      <c r="K46" s="77" t="s">
        <v>66</v>
      </c>
      <c r="L46" s="77" t="s">
        <v>93</v>
      </c>
      <c r="M46" s="78" t="s">
        <v>94</v>
      </c>
    </row>
    <row r="47" spans="1:13" ht="24.75" thickBot="1" x14ac:dyDescent="0.3">
      <c r="A47" s="72" t="s">
        <v>67</v>
      </c>
      <c r="B47" s="73" t="s">
        <v>95</v>
      </c>
      <c r="C47" s="73" t="s">
        <v>96</v>
      </c>
      <c r="D47" s="73">
        <v>42.59</v>
      </c>
      <c r="E47" s="73" t="s">
        <v>97</v>
      </c>
      <c r="F47" s="73">
        <v>69.989999999999995</v>
      </c>
      <c r="H47" s="72" t="s">
        <v>67</v>
      </c>
      <c r="I47" s="73" t="s">
        <v>95</v>
      </c>
      <c r="J47" s="73" t="s">
        <v>96</v>
      </c>
      <c r="K47" s="73">
        <v>42.59</v>
      </c>
      <c r="L47" s="73" t="s">
        <v>97</v>
      </c>
      <c r="M47" s="73">
        <v>69.989999999999995</v>
      </c>
    </row>
    <row r="48" spans="1:13" ht="24.75" thickBot="1" x14ac:dyDescent="0.3">
      <c r="A48" s="72" t="s">
        <v>68</v>
      </c>
      <c r="B48" s="73" t="s">
        <v>79</v>
      </c>
      <c r="C48" s="73">
        <v>28.99</v>
      </c>
      <c r="D48" s="73">
        <v>43.99</v>
      </c>
      <c r="E48" s="73" t="s">
        <v>81</v>
      </c>
      <c r="F48" s="73">
        <v>52.99</v>
      </c>
      <c r="H48" s="72" t="s">
        <v>68</v>
      </c>
      <c r="I48" s="73" t="s">
        <v>79</v>
      </c>
      <c r="J48" s="73">
        <v>28.99</v>
      </c>
      <c r="K48" s="73">
        <v>43.99</v>
      </c>
      <c r="L48" s="73" t="s">
        <v>81</v>
      </c>
      <c r="M48" s="73">
        <v>52.99</v>
      </c>
    </row>
    <row r="49" spans="1:13" ht="15.75" thickBot="1" x14ac:dyDescent="0.3">
      <c r="A49" s="76" t="s">
        <v>69</v>
      </c>
      <c r="B49" s="77" t="s">
        <v>92</v>
      </c>
      <c r="C49" s="77" t="s">
        <v>99</v>
      </c>
      <c r="D49" s="77" t="s">
        <v>100</v>
      </c>
      <c r="E49" s="77" t="s">
        <v>99</v>
      </c>
      <c r="F49" s="77" t="s">
        <v>88</v>
      </c>
      <c r="H49" s="76" t="s">
        <v>69</v>
      </c>
      <c r="I49" s="77" t="s">
        <v>92</v>
      </c>
      <c r="J49" s="77" t="s">
        <v>99</v>
      </c>
      <c r="K49" s="77" t="s">
        <v>100</v>
      </c>
      <c r="L49" s="77" t="s">
        <v>99</v>
      </c>
      <c r="M49" s="77" t="s">
        <v>88</v>
      </c>
    </row>
    <row r="50" spans="1:13" ht="15.75" thickBot="1" x14ac:dyDescent="0.3">
      <c r="A50" s="72" t="s">
        <v>70</v>
      </c>
      <c r="B50" s="73">
        <v>48</v>
      </c>
      <c r="C50" s="73">
        <v>35</v>
      </c>
      <c r="D50" s="73">
        <v>37</v>
      </c>
      <c r="E50" s="73">
        <v>36</v>
      </c>
      <c r="F50" s="73">
        <v>30</v>
      </c>
      <c r="H50" s="72" t="s">
        <v>70</v>
      </c>
      <c r="I50" s="73">
        <v>48</v>
      </c>
      <c r="J50" s="73">
        <v>35</v>
      </c>
      <c r="K50" s="73">
        <v>37</v>
      </c>
      <c r="L50" s="73">
        <v>36</v>
      </c>
      <c r="M50" s="73">
        <v>30</v>
      </c>
    </row>
    <row r="51" spans="1:13" ht="15.75" thickBot="1" x14ac:dyDescent="0.3">
      <c r="A51" s="72" t="s">
        <v>71</v>
      </c>
      <c r="B51" s="73">
        <v>50</v>
      </c>
      <c r="C51" s="73">
        <v>33</v>
      </c>
      <c r="D51" s="73">
        <v>33</v>
      </c>
      <c r="E51" s="73">
        <v>33</v>
      </c>
      <c r="F51" s="73">
        <v>32</v>
      </c>
      <c r="H51" s="72" t="s">
        <v>71</v>
      </c>
      <c r="I51" s="73">
        <v>51</v>
      </c>
      <c r="J51" s="73">
        <v>31</v>
      </c>
      <c r="K51" s="73">
        <v>33</v>
      </c>
      <c r="L51" s="73">
        <v>33</v>
      </c>
      <c r="M51" s="73">
        <v>32</v>
      </c>
    </row>
    <row r="52" spans="1:13" ht="15.75" thickBot="1" x14ac:dyDescent="0.3">
      <c r="A52" s="72" t="s">
        <v>72</v>
      </c>
      <c r="B52" s="73">
        <v>44.5</v>
      </c>
      <c r="C52" s="73">
        <v>39.9</v>
      </c>
      <c r="D52" s="73">
        <v>32</v>
      </c>
      <c r="E52" s="73">
        <v>34.299999999999997</v>
      </c>
      <c r="F52" s="73">
        <v>76.7</v>
      </c>
      <c r="H52" s="72" t="s">
        <v>72</v>
      </c>
      <c r="I52" s="73">
        <v>44.5</v>
      </c>
      <c r="J52" s="73">
        <v>39.9</v>
      </c>
      <c r="K52" s="73">
        <v>32</v>
      </c>
      <c r="L52" s="73">
        <v>34.299999999999997</v>
      </c>
      <c r="M52" s="73">
        <v>76.7</v>
      </c>
    </row>
    <row r="53" spans="1:13" ht="15.75" thickBot="1" x14ac:dyDescent="0.3"/>
    <row r="54" spans="1:13" ht="22.5" customHeight="1" thickBot="1" x14ac:dyDescent="0.3">
      <c r="A54" s="97" t="s">
        <v>102</v>
      </c>
      <c r="B54" s="98"/>
      <c r="C54" s="98"/>
      <c r="D54" s="98"/>
      <c r="E54" s="98"/>
      <c r="F54" s="99"/>
      <c r="H54" s="97" t="s">
        <v>106</v>
      </c>
      <c r="I54" s="98"/>
      <c r="J54" s="98"/>
      <c r="K54" s="98"/>
      <c r="L54" s="98"/>
      <c r="M54" s="99"/>
    </row>
    <row r="55" spans="1:13" ht="19.5" customHeight="1" thickBot="1" x14ac:dyDescent="0.3">
      <c r="A55" s="69" t="s">
        <v>56</v>
      </c>
      <c r="B55" s="94" t="s">
        <v>57</v>
      </c>
      <c r="C55" s="95"/>
      <c r="D55" s="95"/>
      <c r="E55" s="95"/>
      <c r="F55" s="96"/>
      <c r="H55" s="69" t="s">
        <v>56</v>
      </c>
      <c r="I55" s="94" t="s">
        <v>57</v>
      </c>
      <c r="J55" s="95"/>
      <c r="K55" s="95"/>
      <c r="L55" s="95"/>
      <c r="M55" s="96"/>
    </row>
    <row r="56" spans="1:13" ht="15.75" thickBot="1" x14ac:dyDescent="0.3">
      <c r="A56" s="70" t="s">
        <v>76</v>
      </c>
      <c r="B56" s="71" t="s">
        <v>58</v>
      </c>
      <c r="C56" s="71" t="s">
        <v>59</v>
      </c>
      <c r="D56" s="71" t="s">
        <v>60</v>
      </c>
      <c r="E56" s="71" t="s">
        <v>61</v>
      </c>
      <c r="F56" s="71" t="s">
        <v>62</v>
      </c>
      <c r="H56" s="70" t="s">
        <v>76</v>
      </c>
      <c r="I56" s="71" t="s">
        <v>58</v>
      </c>
      <c r="J56" s="71" t="s">
        <v>59</v>
      </c>
      <c r="K56" s="71" t="s">
        <v>60</v>
      </c>
      <c r="L56" s="71" t="s">
        <v>61</v>
      </c>
      <c r="M56" s="71" t="s">
        <v>62</v>
      </c>
    </row>
    <row r="57" spans="1:13" ht="15.75" thickBot="1" x14ac:dyDescent="0.3">
      <c r="A57" s="72" t="s">
        <v>63</v>
      </c>
      <c r="B57" s="73" t="s">
        <v>87</v>
      </c>
      <c r="C57" s="73" t="s">
        <v>88</v>
      </c>
      <c r="D57" s="73" t="s">
        <v>89</v>
      </c>
      <c r="E57" s="73" t="s">
        <v>90</v>
      </c>
      <c r="F57" s="73" t="s">
        <v>87</v>
      </c>
      <c r="H57" s="79" t="s">
        <v>63</v>
      </c>
      <c r="I57" s="80" t="s">
        <v>87</v>
      </c>
      <c r="J57" s="80" t="s">
        <v>88</v>
      </c>
      <c r="K57" s="80" t="s">
        <v>89</v>
      </c>
      <c r="L57" s="80" t="s">
        <v>90</v>
      </c>
      <c r="M57" s="80" t="s">
        <v>87</v>
      </c>
    </row>
    <row r="58" spans="1:13" ht="15.75" thickBot="1" x14ac:dyDescent="0.3">
      <c r="A58" s="72" t="s">
        <v>64</v>
      </c>
      <c r="B58" s="73">
        <v>45</v>
      </c>
      <c r="C58" s="73">
        <v>28</v>
      </c>
      <c r="D58" s="73">
        <v>25</v>
      </c>
      <c r="E58" s="73">
        <v>30</v>
      </c>
      <c r="F58" s="73">
        <v>30</v>
      </c>
      <c r="H58" s="79" t="s">
        <v>64</v>
      </c>
      <c r="I58" s="80">
        <v>40</v>
      </c>
      <c r="J58" s="80">
        <v>28</v>
      </c>
      <c r="K58" s="80">
        <v>25</v>
      </c>
      <c r="L58" s="80">
        <v>30</v>
      </c>
      <c r="M58" s="80">
        <v>25</v>
      </c>
    </row>
    <row r="59" spans="1:13" ht="15.75" thickBot="1" x14ac:dyDescent="0.3">
      <c r="A59" s="76" t="s">
        <v>65</v>
      </c>
      <c r="B59" s="77" t="s">
        <v>91</v>
      </c>
      <c r="C59" s="77" t="s">
        <v>92</v>
      </c>
      <c r="D59" s="77" t="s">
        <v>66</v>
      </c>
      <c r="E59" s="77" t="s">
        <v>93</v>
      </c>
      <c r="F59" s="78" t="s">
        <v>94</v>
      </c>
      <c r="H59" s="81" t="s">
        <v>65</v>
      </c>
      <c r="I59" s="82">
        <v>50</v>
      </c>
      <c r="J59" s="82" t="s">
        <v>92</v>
      </c>
      <c r="K59" s="82" t="s">
        <v>66</v>
      </c>
      <c r="L59" s="82" t="s">
        <v>93</v>
      </c>
      <c r="M59" s="83">
        <v>50</v>
      </c>
    </row>
    <row r="60" spans="1:13" ht="24.75" thickBot="1" x14ac:dyDescent="0.3">
      <c r="A60" s="72" t="s">
        <v>67</v>
      </c>
      <c r="B60" s="73" t="s">
        <v>95</v>
      </c>
      <c r="C60" s="73" t="s">
        <v>96</v>
      </c>
      <c r="D60" s="73">
        <v>42.59</v>
      </c>
      <c r="E60" s="73" t="s">
        <v>97</v>
      </c>
      <c r="F60" s="73">
        <v>69.989999999999995</v>
      </c>
      <c r="H60" s="79" t="s">
        <v>67</v>
      </c>
      <c r="I60" s="80" t="s">
        <v>95</v>
      </c>
      <c r="J60" s="80" t="s">
        <v>96</v>
      </c>
      <c r="K60" s="80">
        <v>42.59</v>
      </c>
      <c r="L60" s="80" t="s">
        <v>97</v>
      </c>
      <c r="M60" s="80">
        <v>69.989999999999995</v>
      </c>
    </row>
    <row r="61" spans="1:13" ht="24.75" thickBot="1" x14ac:dyDescent="0.3">
      <c r="A61" s="72" t="s">
        <v>68</v>
      </c>
      <c r="B61" s="73" t="s">
        <v>103</v>
      </c>
      <c r="C61" s="73" t="s">
        <v>104</v>
      </c>
      <c r="D61" s="73">
        <v>42.49</v>
      </c>
      <c r="E61" s="73" t="s">
        <v>105</v>
      </c>
      <c r="F61" s="73">
        <v>32.99</v>
      </c>
      <c r="H61" s="79" t="s">
        <v>68</v>
      </c>
      <c r="I61" s="80" t="s">
        <v>103</v>
      </c>
      <c r="J61" s="80" t="s">
        <v>104</v>
      </c>
      <c r="K61" s="80">
        <v>42.49</v>
      </c>
      <c r="L61" s="80" t="s">
        <v>105</v>
      </c>
      <c r="M61" s="80">
        <v>32.99</v>
      </c>
    </row>
    <row r="62" spans="1:13" ht="15.75" thickBot="1" x14ac:dyDescent="0.3">
      <c r="A62" s="76" t="s">
        <v>69</v>
      </c>
      <c r="B62" s="77" t="s">
        <v>92</v>
      </c>
      <c r="C62" s="77" t="s">
        <v>99</v>
      </c>
      <c r="D62" s="77" t="s">
        <v>100</v>
      </c>
      <c r="E62" s="77" t="s">
        <v>99</v>
      </c>
      <c r="F62" s="77" t="s">
        <v>88</v>
      </c>
      <c r="H62" s="81" t="s">
        <v>69</v>
      </c>
      <c r="I62" s="82" t="s">
        <v>92</v>
      </c>
      <c r="J62" s="82" t="s">
        <v>99</v>
      </c>
      <c r="K62" s="82" t="s">
        <v>100</v>
      </c>
      <c r="L62" s="82" t="s">
        <v>107</v>
      </c>
      <c r="M62" s="82" t="s">
        <v>88</v>
      </c>
    </row>
    <row r="63" spans="1:13" ht="15.75" thickBot="1" x14ac:dyDescent="0.3">
      <c r="A63" s="72" t="s">
        <v>70</v>
      </c>
      <c r="B63" s="73">
        <v>48</v>
      </c>
      <c r="C63" s="73">
        <v>35</v>
      </c>
      <c r="D63" s="73">
        <v>37</v>
      </c>
      <c r="E63" s="73">
        <v>36</v>
      </c>
      <c r="F63" s="73">
        <v>30</v>
      </c>
      <c r="H63" s="79" t="s">
        <v>70</v>
      </c>
      <c r="I63" s="80">
        <v>48</v>
      </c>
      <c r="J63" s="80">
        <v>35</v>
      </c>
      <c r="K63" s="80">
        <v>37</v>
      </c>
      <c r="L63" s="80">
        <v>36</v>
      </c>
      <c r="M63" s="80">
        <v>30</v>
      </c>
    </row>
    <row r="64" spans="1:13" ht="15.75" thickBot="1" x14ac:dyDescent="0.3">
      <c r="A64" s="72" t="s">
        <v>71</v>
      </c>
      <c r="B64" s="73">
        <v>51</v>
      </c>
      <c r="C64" s="73">
        <v>31</v>
      </c>
      <c r="D64" s="73">
        <v>33</v>
      </c>
      <c r="E64" s="73">
        <v>33</v>
      </c>
      <c r="F64" s="73">
        <v>32</v>
      </c>
      <c r="H64" s="79" t="s">
        <v>71</v>
      </c>
      <c r="I64" s="80">
        <v>44</v>
      </c>
      <c r="J64" s="80">
        <v>31</v>
      </c>
      <c r="K64" s="80">
        <v>33</v>
      </c>
      <c r="L64" s="80">
        <v>33</v>
      </c>
      <c r="M64" s="80">
        <v>32</v>
      </c>
    </row>
    <row r="65" spans="1:13" ht="15.75" thickBot="1" x14ac:dyDescent="0.3">
      <c r="A65" s="72" t="s">
        <v>72</v>
      </c>
      <c r="B65" s="73">
        <v>42.1</v>
      </c>
      <c r="C65" s="73">
        <v>29.5</v>
      </c>
      <c r="D65" s="73">
        <v>34</v>
      </c>
      <c r="E65" s="73">
        <v>33</v>
      </c>
      <c r="F65" s="73">
        <v>26.5</v>
      </c>
      <c r="H65" s="79" t="s">
        <v>72</v>
      </c>
      <c r="I65" s="80">
        <v>42.1</v>
      </c>
      <c r="J65" s="80">
        <v>29.5</v>
      </c>
      <c r="K65" s="80">
        <v>34</v>
      </c>
      <c r="L65" s="80">
        <v>33</v>
      </c>
      <c r="M65" s="80">
        <v>26.5</v>
      </c>
    </row>
    <row r="66" spans="1:13" ht="15.75" thickBot="1" x14ac:dyDescent="0.3"/>
    <row r="67" spans="1:13" ht="27.75" customHeight="1" thickBot="1" x14ac:dyDescent="0.3">
      <c r="A67" s="97" t="s">
        <v>108</v>
      </c>
      <c r="B67" s="98"/>
      <c r="C67" s="98"/>
      <c r="D67" s="98"/>
      <c r="E67" s="98"/>
      <c r="F67" s="99"/>
      <c r="H67" s="97" t="s">
        <v>111</v>
      </c>
      <c r="I67" s="98"/>
      <c r="J67" s="98"/>
      <c r="K67" s="98"/>
      <c r="L67" s="98"/>
      <c r="M67" s="99"/>
    </row>
    <row r="68" spans="1:13" ht="15.75" thickBot="1" x14ac:dyDescent="0.3">
      <c r="A68" s="69" t="s">
        <v>56</v>
      </c>
      <c r="B68" s="94" t="s">
        <v>57</v>
      </c>
      <c r="C68" s="95"/>
      <c r="D68" s="95"/>
      <c r="E68" s="95"/>
      <c r="F68" s="96"/>
      <c r="H68" s="69" t="s">
        <v>56</v>
      </c>
      <c r="I68" s="94" t="s">
        <v>57</v>
      </c>
      <c r="J68" s="95"/>
      <c r="K68" s="95"/>
      <c r="L68" s="95"/>
      <c r="M68" s="96"/>
    </row>
    <row r="69" spans="1:13" ht="15.75" thickBot="1" x14ac:dyDescent="0.3">
      <c r="A69" s="70" t="s">
        <v>76</v>
      </c>
      <c r="B69" s="71" t="s">
        <v>58</v>
      </c>
      <c r="C69" s="71" t="s">
        <v>59</v>
      </c>
      <c r="D69" s="71" t="s">
        <v>60</v>
      </c>
      <c r="E69" s="71" t="s">
        <v>61</v>
      </c>
      <c r="F69" s="71" t="s">
        <v>62</v>
      </c>
      <c r="H69" s="70" t="s">
        <v>76</v>
      </c>
      <c r="I69" s="71" t="s">
        <v>58</v>
      </c>
      <c r="J69" s="71" t="s">
        <v>59</v>
      </c>
      <c r="K69" s="71" t="s">
        <v>60</v>
      </c>
      <c r="L69" s="71" t="s">
        <v>61</v>
      </c>
      <c r="M69" s="71" t="s">
        <v>62</v>
      </c>
    </row>
    <row r="70" spans="1:13" ht="15.75" thickBot="1" x14ac:dyDescent="0.3">
      <c r="A70" s="72" t="s">
        <v>63</v>
      </c>
      <c r="B70" s="73" t="s">
        <v>109</v>
      </c>
      <c r="C70" s="73" t="s">
        <v>90</v>
      </c>
      <c r="D70" s="73" t="s">
        <v>89</v>
      </c>
      <c r="E70" s="73" t="s">
        <v>90</v>
      </c>
      <c r="F70" s="73" t="s">
        <v>87</v>
      </c>
      <c r="H70" s="72" t="s">
        <v>63</v>
      </c>
      <c r="I70" s="73">
        <v>50</v>
      </c>
      <c r="J70" s="73">
        <v>33</v>
      </c>
      <c r="K70" s="73">
        <v>42</v>
      </c>
      <c r="L70" s="73">
        <v>33</v>
      </c>
      <c r="M70" s="73">
        <v>51</v>
      </c>
    </row>
    <row r="71" spans="1:13" ht="15.75" thickBot="1" x14ac:dyDescent="0.3">
      <c r="A71" s="72" t="s">
        <v>64</v>
      </c>
      <c r="B71" s="73">
        <v>40</v>
      </c>
      <c r="C71" s="73">
        <v>28</v>
      </c>
      <c r="D71" s="73">
        <v>25</v>
      </c>
      <c r="E71" s="73">
        <v>30</v>
      </c>
      <c r="F71" s="73">
        <v>25</v>
      </c>
      <c r="H71" s="72" t="s">
        <v>64</v>
      </c>
      <c r="I71" s="73">
        <v>40</v>
      </c>
      <c r="J71" s="73">
        <v>28</v>
      </c>
      <c r="K71" s="73">
        <v>25</v>
      </c>
      <c r="L71" s="73">
        <v>30</v>
      </c>
      <c r="M71" s="73">
        <v>25</v>
      </c>
    </row>
    <row r="72" spans="1:13" ht="15.75" thickBot="1" x14ac:dyDescent="0.3">
      <c r="A72" s="76" t="s">
        <v>65</v>
      </c>
      <c r="B72" s="77">
        <v>50</v>
      </c>
      <c r="C72" s="77" t="s">
        <v>92</v>
      </c>
      <c r="D72" s="77" t="s">
        <v>66</v>
      </c>
      <c r="E72" s="77" t="s">
        <v>93</v>
      </c>
      <c r="F72" s="78">
        <v>50</v>
      </c>
      <c r="H72" s="76" t="s">
        <v>65</v>
      </c>
      <c r="I72" s="77">
        <v>50</v>
      </c>
      <c r="J72" s="77">
        <v>35</v>
      </c>
      <c r="K72" s="77">
        <v>35</v>
      </c>
      <c r="L72" s="77" t="s">
        <v>66</v>
      </c>
      <c r="M72" s="78">
        <v>40</v>
      </c>
    </row>
    <row r="73" spans="1:13" ht="24.75" thickBot="1" x14ac:dyDescent="0.3">
      <c r="A73" s="72" t="s">
        <v>67</v>
      </c>
      <c r="B73" s="73" t="s">
        <v>95</v>
      </c>
      <c r="C73" s="73" t="s">
        <v>96</v>
      </c>
      <c r="D73" s="73">
        <v>42.59</v>
      </c>
      <c r="E73" s="73" t="s">
        <v>97</v>
      </c>
      <c r="F73" s="73">
        <v>69.989999999999995</v>
      </c>
      <c r="H73" s="72" t="s">
        <v>67</v>
      </c>
      <c r="I73" s="73" t="s">
        <v>95</v>
      </c>
      <c r="J73" s="73" t="s">
        <v>96</v>
      </c>
      <c r="K73" s="73">
        <v>42.59</v>
      </c>
      <c r="L73" s="73" t="s">
        <v>97</v>
      </c>
      <c r="M73" s="73">
        <v>69.989999999999995</v>
      </c>
    </row>
    <row r="74" spans="1:13" ht="24.75" thickBot="1" x14ac:dyDescent="0.3">
      <c r="A74" s="72" t="s">
        <v>68</v>
      </c>
      <c r="B74" s="73" t="s">
        <v>103</v>
      </c>
      <c r="C74" s="73" t="s">
        <v>104</v>
      </c>
      <c r="D74" s="73">
        <v>42.49</v>
      </c>
      <c r="E74" s="73" t="s">
        <v>105</v>
      </c>
      <c r="F74" s="73">
        <v>32.99</v>
      </c>
      <c r="H74" s="72" t="s">
        <v>68</v>
      </c>
      <c r="I74" s="73" t="s">
        <v>103</v>
      </c>
      <c r="J74" s="73" t="s">
        <v>104</v>
      </c>
      <c r="K74" s="73">
        <v>42.49</v>
      </c>
      <c r="L74" s="73" t="s">
        <v>105</v>
      </c>
      <c r="M74" s="73">
        <v>32.99</v>
      </c>
    </row>
    <row r="75" spans="1:13" ht="15.75" thickBot="1" x14ac:dyDescent="0.3">
      <c r="A75" s="81" t="s">
        <v>69</v>
      </c>
      <c r="B75" s="82" t="s">
        <v>92</v>
      </c>
      <c r="C75" s="82" t="s">
        <v>99</v>
      </c>
      <c r="D75" s="82" t="s">
        <v>100</v>
      </c>
      <c r="E75" s="82" t="s">
        <v>99</v>
      </c>
      <c r="F75" s="82" t="s">
        <v>88</v>
      </c>
      <c r="H75" s="76" t="s">
        <v>69</v>
      </c>
      <c r="I75" s="77" t="s">
        <v>112</v>
      </c>
      <c r="J75" s="77" t="s">
        <v>99</v>
      </c>
      <c r="K75" s="77" t="s">
        <v>100</v>
      </c>
      <c r="L75" s="77" t="s">
        <v>113</v>
      </c>
      <c r="M75" s="77" t="s">
        <v>114</v>
      </c>
    </row>
    <row r="76" spans="1:13" ht="15.75" thickBot="1" x14ac:dyDescent="0.3">
      <c r="A76" s="72" t="s">
        <v>70</v>
      </c>
      <c r="B76" s="73">
        <v>48</v>
      </c>
      <c r="C76" s="73">
        <v>35</v>
      </c>
      <c r="D76" s="73">
        <v>37</v>
      </c>
      <c r="E76" s="73">
        <v>36</v>
      </c>
      <c r="F76" s="73">
        <v>30</v>
      </c>
      <c r="H76" s="72" t="s">
        <v>70</v>
      </c>
      <c r="I76" s="73">
        <v>48</v>
      </c>
      <c r="J76" s="73">
        <v>35</v>
      </c>
      <c r="K76" s="73">
        <v>37</v>
      </c>
      <c r="L76" s="73">
        <v>36</v>
      </c>
      <c r="M76" s="73">
        <v>30</v>
      </c>
    </row>
    <row r="77" spans="1:13" ht="15.75" thickBot="1" x14ac:dyDescent="0.3">
      <c r="A77" s="72" t="s">
        <v>71</v>
      </c>
      <c r="B77" s="73">
        <v>44</v>
      </c>
      <c r="C77" s="73">
        <v>31</v>
      </c>
      <c r="D77" s="73">
        <v>33</v>
      </c>
      <c r="E77" s="73">
        <v>33</v>
      </c>
      <c r="F77" s="73">
        <v>32</v>
      </c>
      <c r="H77" s="72" t="s">
        <v>71</v>
      </c>
      <c r="I77" s="73">
        <v>44</v>
      </c>
      <c r="J77" s="73">
        <v>21</v>
      </c>
      <c r="K77" s="73">
        <v>21</v>
      </c>
      <c r="L77" s="73">
        <v>33</v>
      </c>
      <c r="M77" s="73">
        <v>26</v>
      </c>
    </row>
    <row r="78" spans="1:13" ht="15.75" thickBot="1" x14ac:dyDescent="0.3">
      <c r="A78" s="72" t="s">
        <v>72</v>
      </c>
      <c r="B78" s="73">
        <v>39.1</v>
      </c>
      <c r="C78" s="73">
        <v>31.3</v>
      </c>
      <c r="D78" s="73">
        <v>34</v>
      </c>
      <c r="E78" s="73">
        <v>34.299999999999997</v>
      </c>
      <c r="F78" s="73">
        <v>26.5</v>
      </c>
      <c r="H78" s="72" t="s">
        <v>72</v>
      </c>
      <c r="I78" s="73">
        <v>39.1</v>
      </c>
      <c r="J78" s="73">
        <v>31.3</v>
      </c>
      <c r="K78" s="73">
        <v>34</v>
      </c>
      <c r="L78" s="73">
        <v>34.299999999999997</v>
      </c>
      <c r="M78" s="73">
        <v>26.5</v>
      </c>
    </row>
    <row r="80" spans="1:13" ht="15.75" thickBot="1" x14ac:dyDescent="0.3"/>
    <row r="81" spans="1:13" ht="26.25" customHeight="1" thickBot="1" x14ac:dyDescent="0.3">
      <c r="A81" s="97" t="s">
        <v>115</v>
      </c>
      <c r="B81" s="98"/>
      <c r="C81" s="98"/>
      <c r="D81" s="98"/>
      <c r="E81" s="98"/>
      <c r="F81" s="99"/>
      <c r="H81" s="97" t="s">
        <v>123</v>
      </c>
      <c r="I81" s="98"/>
      <c r="J81" s="98"/>
      <c r="K81" s="98"/>
      <c r="L81" s="98"/>
      <c r="M81" s="99"/>
    </row>
    <row r="82" spans="1:13" ht="15.75" thickBot="1" x14ac:dyDescent="0.3">
      <c r="A82" s="69" t="s">
        <v>56</v>
      </c>
      <c r="B82" s="94" t="s">
        <v>57</v>
      </c>
      <c r="C82" s="95"/>
      <c r="D82" s="95"/>
      <c r="E82" s="95"/>
      <c r="F82" s="96"/>
      <c r="H82" s="69" t="s">
        <v>56</v>
      </c>
      <c r="I82" s="94" t="s">
        <v>57</v>
      </c>
      <c r="J82" s="95"/>
      <c r="K82" s="95"/>
      <c r="L82" s="95"/>
      <c r="M82" s="96"/>
    </row>
    <row r="83" spans="1:13" ht="15.75" thickBot="1" x14ac:dyDescent="0.3">
      <c r="A83" s="70" t="s">
        <v>76</v>
      </c>
      <c r="B83" s="71" t="s">
        <v>58</v>
      </c>
      <c r="C83" s="71" t="s">
        <v>59</v>
      </c>
      <c r="D83" s="71" t="s">
        <v>60</v>
      </c>
      <c r="E83" s="71" t="s">
        <v>61</v>
      </c>
      <c r="F83" s="71" t="s">
        <v>62</v>
      </c>
      <c r="H83" s="70" t="s">
        <v>76</v>
      </c>
      <c r="I83" s="71" t="s">
        <v>58</v>
      </c>
      <c r="J83" s="71" t="s">
        <v>59</v>
      </c>
      <c r="K83" s="71" t="s">
        <v>60</v>
      </c>
      <c r="L83" s="71" t="s">
        <v>61</v>
      </c>
      <c r="M83" s="71" t="s">
        <v>62</v>
      </c>
    </row>
    <row r="84" spans="1:13" ht="15.75" thickBot="1" x14ac:dyDescent="0.3">
      <c r="A84" s="72" t="s">
        <v>63</v>
      </c>
      <c r="B84" s="73">
        <v>50</v>
      </c>
      <c r="C84" s="73">
        <v>33</v>
      </c>
      <c r="D84" s="73">
        <v>42</v>
      </c>
      <c r="E84" s="73">
        <v>33</v>
      </c>
      <c r="F84" s="73">
        <v>51</v>
      </c>
      <c r="H84" s="72" t="s">
        <v>63</v>
      </c>
      <c r="I84" s="73">
        <v>50</v>
      </c>
      <c r="J84" s="73">
        <v>33</v>
      </c>
      <c r="K84" s="73">
        <v>42</v>
      </c>
      <c r="L84" s="73">
        <v>33</v>
      </c>
      <c r="M84" s="73">
        <v>51</v>
      </c>
    </row>
    <row r="85" spans="1:13" ht="15.75" thickBot="1" x14ac:dyDescent="0.3">
      <c r="A85" s="72" t="s">
        <v>64</v>
      </c>
      <c r="B85" s="73">
        <v>40</v>
      </c>
      <c r="C85" s="73">
        <v>28</v>
      </c>
      <c r="D85" s="73">
        <v>25</v>
      </c>
      <c r="E85" s="73">
        <v>30</v>
      </c>
      <c r="F85" s="73">
        <v>25</v>
      </c>
      <c r="H85" s="72" t="s">
        <v>64</v>
      </c>
      <c r="I85" s="73">
        <v>40</v>
      </c>
      <c r="J85" s="73">
        <v>28</v>
      </c>
      <c r="K85" s="73">
        <v>25</v>
      </c>
      <c r="L85" s="73">
        <v>28</v>
      </c>
      <c r="M85" s="73">
        <v>25</v>
      </c>
    </row>
    <row r="86" spans="1:13" ht="15.75" thickBot="1" x14ac:dyDescent="0.3">
      <c r="A86" s="76" t="s">
        <v>65</v>
      </c>
      <c r="B86" s="77">
        <v>50</v>
      </c>
      <c r="C86" s="77">
        <v>35</v>
      </c>
      <c r="D86" s="77">
        <v>35</v>
      </c>
      <c r="E86" s="77" t="s">
        <v>66</v>
      </c>
      <c r="F86" s="78">
        <v>40</v>
      </c>
      <c r="H86" s="76" t="s">
        <v>65</v>
      </c>
      <c r="I86" s="77">
        <v>50</v>
      </c>
      <c r="J86" s="77">
        <v>35</v>
      </c>
      <c r="K86" s="77">
        <v>35</v>
      </c>
      <c r="L86" s="77" t="s">
        <v>66</v>
      </c>
      <c r="M86" s="78">
        <v>40</v>
      </c>
    </row>
    <row r="87" spans="1:13" ht="24.75" thickBot="1" x14ac:dyDescent="0.3">
      <c r="A87" s="72" t="s">
        <v>67</v>
      </c>
      <c r="B87" s="73" t="s">
        <v>116</v>
      </c>
      <c r="C87" s="73" t="s">
        <v>117</v>
      </c>
      <c r="D87" s="73" t="s">
        <v>118</v>
      </c>
      <c r="E87" s="73" t="s">
        <v>119</v>
      </c>
      <c r="F87" s="73" t="s">
        <v>120</v>
      </c>
      <c r="H87" s="72" t="s">
        <v>67</v>
      </c>
      <c r="I87" s="73" t="s">
        <v>116</v>
      </c>
      <c r="J87" s="73" t="s">
        <v>117</v>
      </c>
      <c r="K87" s="73" t="s">
        <v>118</v>
      </c>
      <c r="L87" s="73" t="s">
        <v>119</v>
      </c>
      <c r="M87" s="73" t="s">
        <v>120</v>
      </c>
    </row>
    <row r="88" spans="1:13" ht="24.75" thickBot="1" x14ac:dyDescent="0.3">
      <c r="A88" s="72" t="s">
        <v>68</v>
      </c>
      <c r="B88" s="73" t="s">
        <v>121</v>
      </c>
      <c r="C88" s="73" t="s">
        <v>104</v>
      </c>
      <c r="D88" s="73">
        <v>44.99</v>
      </c>
      <c r="E88" s="73" t="s">
        <v>122</v>
      </c>
      <c r="F88" s="73">
        <v>31.99</v>
      </c>
      <c r="H88" s="72" t="s">
        <v>68</v>
      </c>
      <c r="I88" s="73" t="s">
        <v>121</v>
      </c>
      <c r="J88" s="73" t="s">
        <v>104</v>
      </c>
      <c r="K88" s="73">
        <v>44.99</v>
      </c>
      <c r="L88" s="73" t="s">
        <v>122</v>
      </c>
      <c r="M88" s="73">
        <v>31.99</v>
      </c>
    </row>
    <row r="89" spans="1:13" ht="15.75" thickBot="1" x14ac:dyDescent="0.3">
      <c r="A89" s="76" t="s">
        <v>69</v>
      </c>
      <c r="B89" s="77" t="s">
        <v>77</v>
      </c>
      <c r="C89" s="77" t="s">
        <v>99</v>
      </c>
      <c r="D89" s="77" t="s">
        <v>113</v>
      </c>
      <c r="E89" s="77" t="s">
        <v>113</v>
      </c>
      <c r="F89" s="77" t="s">
        <v>114</v>
      </c>
      <c r="H89" s="76" t="s">
        <v>69</v>
      </c>
      <c r="I89" s="77" t="s">
        <v>77</v>
      </c>
      <c r="J89" s="77" t="s">
        <v>99</v>
      </c>
      <c r="K89" s="77" t="s">
        <v>113</v>
      </c>
      <c r="L89" s="77" t="s">
        <v>113</v>
      </c>
      <c r="M89" s="77" t="s">
        <v>114</v>
      </c>
    </row>
    <row r="90" spans="1:13" ht="15.75" thickBot="1" x14ac:dyDescent="0.3">
      <c r="A90" s="72" t="s">
        <v>70</v>
      </c>
      <c r="B90" s="73">
        <v>48</v>
      </c>
      <c r="C90" s="73">
        <v>35</v>
      </c>
      <c r="D90" s="73">
        <v>37</v>
      </c>
      <c r="E90" s="73">
        <v>36</v>
      </c>
      <c r="F90" s="73">
        <v>30</v>
      </c>
      <c r="H90" s="72" t="s">
        <v>70</v>
      </c>
      <c r="I90" s="73">
        <v>48</v>
      </c>
      <c r="J90" s="73">
        <v>35</v>
      </c>
      <c r="K90" s="73">
        <v>37</v>
      </c>
      <c r="L90" s="73">
        <v>36</v>
      </c>
      <c r="M90" s="73">
        <v>30</v>
      </c>
    </row>
    <row r="91" spans="1:13" ht="15.75" thickBot="1" x14ac:dyDescent="0.3">
      <c r="A91" s="72" t="s">
        <v>71</v>
      </c>
      <c r="B91" s="73">
        <v>44</v>
      </c>
      <c r="C91" s="73">
        <v>31</v>
      </c>
      <c r="D91" s="73">
        <v>31</v>
      </c>
      <c r="E91" s="73">
        <v>33</v>
      </c>
      <c r="F91" s="73">
        <v>26</v>
      </c>
      <c r="H91" s="72" t="s">
        <v>71</v>
      </c>
      <c r="I91" s="73">
        <v>44</v>
      </c>
      <c r="J91" s="73">
        <v>31</v>
      </c>
      <c r="K91" s="73">
        <v>31</v>
      </c>
      <c r="L91" s="73">
        <v>33</v>
      </c>
      <c r="M91" s="73">
        <v>26</v>
      </c>
    </row>
    <row r="92" spans="1:13" ht="15.75" thickBot="1" x14ac:dyDescent="0.3">
      <c r="A92" s="72" t="s">
        <v>72</v>
      </c>
      <c r="B92" s="73">
        <v>39.1</v>
      </c>
      <c r="C92" s="73">
        <v>31.3</v>
      </c>
      <c r="D92" s="73">
        <v>34</v>
      </c>
      <c r="E92" s="73">
        <v>34.299999999999997</v>
      </c>
      <c r="F92" s="73">
        <v>26.5</v>
      </c>
      <c r="H92" s="72" t="s">
        <v>72</v>
      </c>
      <c r="I92" s="73">
        <v>34.9</v>
      </c>
      <c r="J92" s="73">
        <v>31.3</v>
      </c>
      <c r="K92" s="73">
        <v>34</v>
      </c>
      <c r="L92" s="73">
        <v>34.299999999999997</v>
      </c>
      <c r="M92" s="73">
        <v>26.5</v>
      </c>
    </row>
    <row r="94" spans="1:13" ht="15.75" thickBot="1" x14ac:dyDescent="0.3"/>
    <row r="95" spans="1:13" ht="24" customHeight="1" thickBot="1" x14ac:dyDescent="0.3">
      <c r="A95" s="97" t="s">
        <v>124</v>
      </c>
      <c r="B95" s="98"/>
      <c r="C95" s="98"/>
      <c r="D95" s="98"/>
      <c r="E95" s="98"/>
      <c r="F95" s="99"/>
      <c r="H95" s="97" t="s">
        <v>127</v>
      </c>
      <c r="I95" s="98"/>
      <c r="J95" s="98"/>
      <c r="K95" s="98"/>
      <c r="L95" s="98"/>
      <c r="M95" s="99"/>
    </row>
    <row r="96" spans="1:13" ht="15.75" thickBot="1" x14ac:dyDescent="0.3">
      <c r="A96" s="69" t="s">
        <v>56</v>
      </c>
      <c r="B96" s="94" t="s">
        <v>57</v>
      </c>
      <c r="C96" s="95"/>
      <c r="D96" s="95"/>
      <c r="E96" s="95"/>
      <c r="F96" s="96"/>
      <c r="H96" s="69" t="s">
        <v>56</v>
      </c>
      <c r="I96" s="94" t="s">
        <v>57</v>
      </c>
      <c r="J96" s="95"/>
      <c r="K96" s="95"/>
      <c r="L96" s="95"/>
      <c r="M96" s="96"/>
    </row>
    <row r="97" spans="1:13" ht="15.75" thickBot="1" x14ac:dyDescent="0.3">
      <c r="A97" s="70" t="s">
        <v>76</v>
      </c>
      <c r="B97" s="71" t="s">
        <v>58</v>
      </c>
      <c r="C97" s="71" t="s">
        <v>59</v>
      </c>
      <c r="D97" s="71" t="s">
        <v>60</v>
      </c>
      <c r="E97" s="71" t="s">
        <v>61</v>
      </c>
      <c r="F97" s="71" t="s">
        <v>62</v>
      </c>
      <c r="H97" s="70" t="s">
        <v>76</v>
      </c>
      <c r="I97" s="71" t="s">
        <v>58</v>
      </c>
      <c r="J97" s="71" t="s">
        <v>59</v>
      </c>
      <c r="K97" s="71" t="s">
        <v>60</v>
      </c>
      <c r="L97" s="71" t="s">
        <v>61</v>
      </c>
      <c r="M97" s="71" t="s">
        <v>62</v>
      </c>
    </row>
    <row r="98" spans="1:13" ht="15.75" thickBot="1" x14ac:dyDescent="0.3">
      <c r="A98" s="72" t="s">
        <v>63</v>
      </c>
      <c r="B98" s="73">
        <v>45</v>
      </c>
      <c r="C98" s="73">
        <v>38</v>
      </c>
      <c r="D98" s="73">
        <v>28</v>
      </c>
      <c r="E98" s="73">
        <v>33</v>
      </c>
      <c r="F98" s="73">
        <v>45</v>
      </c>
      <c r="H98" s="72" t="s">
        <v>63</v>
      </c>
      <c r="I98" s="73">
        <v>45</v>
      </c>
      <c r="J98" s="73">
        <v>33</v>
      </c>
      <c r="K98" s="73">
        <v>27</v>
      </c>
      <c r="L98" s="73">
        <v>33</v>
      </c>
      <c r="M98" s="73">
        <v>42</v>
      </c>
    </row>
    <row r="99" spans="1:13" ht="15.75" thickBot="1" x14ac:dyDescent="0.3">
      <c r="A99" s="72" t="s">
        <v>64</v>
      </c>
      <c r="B99" s="73" t="s">
        <v>93</v>
      </c>
      <c r="C99" s="73">
        <v>25</v>
      </c>
      <c r="D99" s="73">
        <v>25</v>
      </c>
      <c r="E99" s="73">
        <v>28</v>
      </c>
      <c r="F99" s="73">
        <v>25</v>
      </c>
      <c r="H99" s="72" t="s">
        <v>64</v>
      </c>
      <c r="I99" s="73" t="s">
        <v>93</v>
      </c>
      <c r="J99" s="73">
        <v>20</v>
      </c>
      <c r="K99" s="73">
        <v>25</v>
      </c>
      <c r="L99" s="73">
        <v>28</v>
      </c>
      <c r="M99" s="73">
        <v>25</v>
      </c>
    </row>
    <row r="100" spans="1:13" ht="15.75" thickBot="1" x14ac:dyDescent="0.3">
      <c r="A100" s="76" t="s">
        <v>65</v>
      </c>
      <c r="B100" s="77">
        <v>50</v>
      </c>
      <c r="C100" s="77">
        <v>35</v>
      </c>
      <c r="D100" s="77">
        <v>35</v>
      </c>
      <c r="E100" s="77" t="s">
        <v>66</v>
      </c>
      <c r="F100" s="78">
        <v>40</v>
      </c>
      <c r="H100" s="76" t="s">
        <v>65</v>
      </c>
      <c r="I100" s="77">
        <v>50</v>
      </c>
      <c r="J100" s="77">
        <v>35</v>
      </c>
      <c r="K100" s="77">
        <v>35</v>
      </c>
      <c r="L100" s="77" t="s">
        <v>66</v>
      </c>
      <c r="M100" s="78">
        <v>50</v>
      </c>
    </row>
    <row r="101" spans="1:13" ht="24.75" thickBot="1" x14ac:dyDescent="0.3">
      <c r="A101" s="72" t="s">
        <v>67</v>
      </c>
      <c r="B101" s="73" t="s">
        <v>116</v>
      </c>
      <c r="C101" s="73" t="s">
        <v>117</v>
      </c>
      <c r="D101" s="73" t="s">
        <v>118</v>
      </c>
      <c r="E101" s="73" t="s">
        <v>119</v>
      </c>
      <c r="F101" s="73" t="s">
        <v>120</v>
      </c>
      <c r="H101" s="72" t="s">
        <v>67</v>
      </c>
      <c r="I101" s="73" t="s">
        <v>116</v>
      </c>
      <c r="J101" s="73" t="s">
        <v>117</v>
      </c>
      <c r="K101" s="73" t="s">
        <v>118</v>
      </c>
      <c r="L101" s="73" t="s">
        <v>119</v>
      </c>
      <c r="M101" s="73" t="s">
        <v>120</v>
      </c>
    </row>
    <row r="102" spans="1:13" ht="24.75" thickBot="1" x14ac:dyDescent="0.3">
      <c r="A102" s="72" t="s">
        <v>68</v>
      </c>
      <c r="B102" s="73" t="s">
        <v>121</v>
      </c>
      <c r="C102" s="73" t="s">
        <v>104</v>
      </c>
      <c r="D102" s="73">
        <v>44.99</v>
      </c>
      <c r="E102" s="73" t="s">
        <v>122</v>
      </c>
      <c r="F102" s="73">
        <v>31.99</v>
      </c>
      <c r="H102" s="72" t="s">
        <v>68</v>
      </c>
      <c r="I102" s="73" t="s">
        <v>121</v>
      </c>
      <c r="J102" s="73" t="s">
        <v>104</v>
      </c>
      <c r="K102" s="73">
        <v>44.99</v>
      </c>
      <c r="L102" s="73" t="s">
        <v>122</v>
      </c>
      <c r="M102" s="73">
        <v>31.99</v>
      </c>
    </row>
    <row r="103" spans="1:13" ht="15.75" thickBot="1" x14ac:dyDescent="0.3">
      <c r="A103" s="76" t="s">
        <v>69</v>
      </c>
      <c r="B103" s="77" t="s">
        <v>114</v>
      </c>
      <c r="C103" s="77" t="s">
        <v>99</v>
      </c>
      <c r="D103" s="77" t="s">
        <v>100</v>
      </c>
      <c r="E103" s="77" t="s">
        <v>125</v>
      </c>
      <c r="F103" s="77" t="s">
        <v>126</v>
      </c>
      <c r="H103" s="76" t="s">
        <v>69</v>
      </c>
      <c r="I103" s="77" t="s">
        <v>112</v>
      </c>
      <c r="J103" s="77" t="s">
        <v>99</v>
      </c>
      <c r="K103" s="77" t="s">
        <v>128</v>
      </c>
      <c r="L103" s="77" t="s">
        <v>125</v>
      </c>
      <c r="M103" s="77" t="s">
        <v>114</v>
      </c>
    </row>
    <row r="104" spans="1:13" ht="15.75" thickBot="1" x14ac:dyDescent="0.3">
      <c r="A104" s="72" t="s">
        <v>70</v>
      </c>
      <c r="B104" s="73">
        <v>48</v>
      </c>
      <c r="C104" s="73">
        <v>32</v>
      </c>
      <c r="D104" s="73">
        <v>37</v>
      </c>
      <c r="E104" s="73">
        <v>32</v>
      </c>
      <c r="F104" s="73">
        <v>30</v>
      </c>
      <c r="H104" s="72" t="s">
        <v>70</v>
      </c>
      <c r="I104" s="73">
        <v>48</v>
      </c>
      <c r="J104" s="73">
        <v>32</v>
      </c>
      <c r="K104" s="73">
        <v>37</v>
      </c>
      <c r="L104" s="73">
        <v>32</v>
      </c>
      <c r="M104" s="73">
        <v>30</v>
      </c>
    </row>
    <row r="105" spans="1:13" ht="15.75" thickBot="1" x14ac:dyDescent="0.3">
      <c r="A105" s="72" t="s">
        <v>71</v>
      </c>
      <c r="B105" s="73">
        <v>44</v>
      </c>
      <c r="C105" s="73">
        <v>31</v>
      </c>
      <c r="D105" s="73">
        <v>31</v>
      </c>
      <c r="E105" s="73">
        <v>33</v>
      </c>
      <c r="F105" s="73">
        <v>26</v>
      </c>
      <c r="H105" s="72" t="s">
        <v>71</v>
      </c>
      <c r="I105" s="73">
        <v>38</v>
      </c>
      <c r="J105" s="73">
        <v>31</v>
      </c>
      <c r="K105" s="73">
        <v>33</v>
      </c>
      <c r="L105" s="73">
        <v>33</v>
      </c>
      <c r="M105" s="73">
        <v>26</v>
      </c>
    </row>
    <row r="106" spans="1:13" ht="15.75" thickBot="1" x14ac:dyDescent="0.3">
      <c r="A106" s="72" t="s">
        <v>72</v>
      </c>
      <c r="B106" s="73">
        <v>34.9</v>
      </c>
      <c r="C106" s="73">
        <v>31.3</v>
      </c>
      <c r="D106" s="73">
        <v>34</v>
      </c>
      <c r="E106" s="73">
        <v>34.299999999999997</v>
      </c>
      <c r="F106" s="73">
        <v>26.5</v>
      </c>
      <c r="H106" s="72" t="s">
        <v>72</v>
      </c>
      <c r="I106" s="73">
        <v>34.9</v>
      </c>
      <c r="J106" s="73">
        <v>39.9</v>
      </c>
      <c r="K106" s="73">
        <v>34</v>
      </c>
      <c r="L106" s="73">
        <v>34.299999999999997</v>
      </c>
      <c r="M106" s="73">
        <v>26.5</v>
      </c>
    </row>
    <row r="108" spans="1:13" ht="15.75" thickBot="1" x14ac:dyDescent="0.3"/>
    <row r="109" spans="1:13" ht="25.5" customHeight="1" thickBot="1" x14ac:dyDescent="0.3">
      <c r="A109" s="97" t="s">
        <v>129</v>
      </c>
      <c r="B109" s="98"/>
      <c r="C109" s="98"/>
      <c r="D109" s="98"/>
      <c r="E109" s="98"/>
      <c r="F109" s="99"/>
      <c r="H109" s="97" t="s">
        <v>133</v>
      </c>
      <c r="I109" s="98"/>
      <c r="J109" s="98"/>
      <c r="K109" s="98"/>
      <c r="L109" s="98"/>
      <c r="M109" s="99"/>
    </row>
    <row r="110" spans="1:13" ht="19.5" customHeight="1" thickBot="1" x14ac:dyDescent="0.3">
      <c r="A110" s="69" t="s">
        <v>56</v>
      </c>
      <c r="B110" s="94" t="s">
        <v>57</v>
      </c>
      <c r="C110" s="95"/>
      <c r="D110" s="95"/>
      <c r="E110" s="95"/>
      <c r="F110" s="96"/>
      <c r="H110" s="69" t="s">
        <v>56</v>
      </c>
      <c r="I110" s="94" t="s">
        <v>57</v>
      </c>
      <c r="J110" s="95"/>
      <c r="K110" s="95"/>
      <c r="L110" s="95"/>
      <c r="M110" s="96"/>
    </row>
    <row r="111" spans="1:13" ht="15.75" thickBot="1" x14ac:dyDescent="0.3">
      <c r="A111" s="70" t="s">
        <v>76</v>
      </c>
      <c r="B111" s="71" t="s">
        <v>58</v>
      </c>
      <c r="C111" s="71" t="s">
        <v>59</v>
      </c>
      <c r="D111" s="71" t="s">
        <v>60</v>
      </c>
      <c r="E111" s="71" t="s">
        <v>61</v>
      </c>
      <c r="F111" s="71" t="s">
        <v>62</v>
      </c>
      <c r="H111" s="70" t="s">
        <v>76</v>
      </c>
      <c r="I111" s="71" t="s">
        <v>58</v>
      </c>
      <c r="J111" s="71" t="s">
        <v>59</v>
      </c>
      <c r="K111" s="71" t="s">
        <v>60</v>
      </c>
      <c r="L111" s="71" t="s">
        <v>61</v>
      </c>
      <c r="M111" s="71" t="s">
        <v>62</v>
      </c>
    </row>
    <row r="112" spans="1:13" ht="15.75" thickBot="1" x14ac:dyDescent="0.3">
      <c r="A112" s="72" t="s">
        <v>63</v>
      </c>
      <c r="B112" s="73">
        <v>45</v>
      </c>
      <c r="C112" s="73">
        <v>34</v>
      </c>
      <c r="D112" s="73">
        <v>28</v>
      </c>
      <c r="E112" s="73">
        <v>33</v>
      </c>
      <c r="F112" s="73">
        <v>44</v>
      </c>
      <c r="H112" s="72" t="s">
        <v>63</v>
      </c>
      <c r="I112" s="73">
        <v>45</v>
      </c>
      <c r="J112" s="73">
        <v>35</v>
      </c>
      <c r="K112" s="73">
        <v>28</v>
      </c>
      <c r="L112" s="73">
        <v>33</v>
      </c>
      <c r="M112" s="73">
        <v>45</v>
      </c>
    </row>
    <row r="113" spans="1:13" ht="15.75" thickBot="1" x14ac:dyDescent="0.3">
      <c r="A113" s="72" t="s">
        <v>64</v>
      </c>
      <c r="B113" s="73" t="s">
        <v>93</v>
      </c>
      <c r="C113" s="73">
        <v>20</v>
      </c>
      <c r="D113" s="73">
        <v>25</v>
      </c>
      <c r="E113" s="73">
        <v>28</v>
      </c>
      <c r="F113" s="73">
        <v>25</v>
      </c>
      <c r="H113" s="72" t="s">
        <v>64</v>
      </c>
      <c r="I113" s="73">
        <v>30</v>
      </c>
      <c r="J113" s="73">
        <v>20</v>
      </c>
      <c r="K113" s="73">
        <v>25</v>
      </c>
      <c r="L113" s="73">
        <v>28</v>
      </c>
      <c r="M113" s="73">
        <v>25</v>
      </c>
    </row>
    <row r="114" spans="1:13" ht="15.75" thickBot="1" x14ac:dyDescent="0.3">
      <c r="A114" s="76" t="s">
        <v>65</v>
      </c>
      <c r="B114" s="77">
        <v>50</v>
      </c>
      <c r="C114" s="77">
        <v>35</v>
      </c>
      <c r="D114" s="77" t="s">
        <v>66</v>
      </c>
      <c r="E114" s="77" t="s">
        <v>66</v>
      </c>
      <c r="F114" s="78">
        <v>50</v>
      </c>
      <c r="H114" s="76" t="s">
        <v>65</v>
      </c>
      <c r="I114" s="77">
        <v>50</v>
      </c>
      <c r="J114" s="77">
        <v>35</v>
      </c>
      <c r="K114" s="77" t="s">
        <v>66</v>
      </c>
      <c r="L114" s="77" t="s">
        <v>66</v>
      </c>
      <c r="M114" s="78">
        <v>50</v>
      </c>
    </row>
    <row r="115" spans="1:13" ht="24.75" thickBot="1" x14ac:dyDescent="0.3">
      <c r="A115" s="72" t="s">
        <v>67</v>
      </c>
      <c r="B115" s="73">
        <v>43.99</v>
      </c>
      <c r="C115" s="73">
        <v>28.99</v>
      </c>
      <c r="D115" s="73" t="s">
        <v>118</v>
      </c>
      <c r="E115" s="73" t="s">
        <v>130</v>
      </c>
      <c r="F115" s="73" t="s">
        <v>120</v>
      </c>
      <c r="H115" s="72" t="s">
        <v>67</v>
      </c>
      <c r="I115" s="73">
        <v>43.99</v>
      </c>
      <c r="J115" s="73">
        <v>28.99</v>
      </c>
      <c r="K115" s="73" t="s">
        <v>118</v>
      </c>
      <c r="L115" s="73" t="s">
        <v>130</v>
      </c>
      <c r="M115" s="73" t="s">
        <v>120</v>
      </c>
    </row>
    <row r="116" spans="1:13" ht="24.75" thickBot="1" x14ac:dyDescent="0.3">
      <c r="A116" s="72" t="s">
        <v>68</v>
      </c>
      <c r="B116" s="73" t="s">
        <v>121</v>
      </c>
      <c r="C116" s="73" t="s">
        <v>80</v>
      </c>
      <c r="D116" s="73">
        <v>51.49</v>
      </c>
      <c r="E116" s="73">
        <v>34.99</v>
      </c>
      <c r="F116" s="73">
        <v>31.99</v>
      </c>
      <c r="H116" s="72" t="s">
        <v>68</v>
      </c>
      <c r="I116" s="73" t="s">
        <v>121</v>
      </c>
      <c r="J116" s="73" t="s">
        <v>80</v>
      </c>
      <c r="K116" s="73">
        <v>51.49</v>
      </c>
      <c r="L116" s="73">
        <v>34.99</v>
      </c>
      <c r="M116" s="73">
        <v>31.99</v>
      </c>
    </row>
    <row r="117" spans="1:13" ht="15.75" thickBot="1" x14ac:dyDescent="0.3">
      <c r="A117" s="76" t="s">
        <v>69</v>
      </c>
      <c r="B117" s="77" t="s">
        <v>99</v>
      </c>
      <c r="C117" s="77" t="s">
        <v>126</v>
      </c>
      <c r="D117" s="77" t="s">
        <v>131</v>
      </c>
      <c r="E117" s="77" t="s">
        <v>132</v>
      </c>
      <c r="F117" s="77" t="s">
        <v>99</v>
      </c>
      <c r="H117" s="76" t="s">
        <v>69</v>
      </c>
      <c r="I117" s="77" t="s">
        <v>88</v>
      </c>
      <c r="J117" s="77" t="s">
        <v>99</v>
      </c>
      <c r="K117" s="77" t="s">
        <v>100</v>
      </c>
      <c r="L117" s="77" t="s">
        <v>113</v>
      </c>
      <c r="M117" s="77" t="s">
        <v>125</v>
      </c>
    </row>
    <row r="118" spans="1:13" ht="15.75" thickBot="1" x14ac:dyDescent="0.3">
      <c r="A118" s="72" t="s">
        <v>70</v>
      </c>
      <c r="B118" s="73">
        <v>48</v>
      </c>
      <c r="C118" s="73">
        <v>32</v>
      </c>
      <c r="D118" s="73">
        <v>37</v>
      </c>
      <c r="E118" s="73">
        <v>32</v>
      </c>
      <c r="F118" s="73">
        <v>36</v>
      </c>
      <c r="H118" s="72" t="s">
        <v>70</v>
      </c>
      <c r="I118" s="73">
        <v>48</v>
      </c>
      <c r="J118" s="73">
        <v>32</v>
      </c>
      <c r="K118" s="73">
        <v>37</v>
      </c>
      <c r="L118" s="73">
        <v>32</v>
      </c>
      <c r="M118" s="73">
        <v>36</v>
      </c>
    </row>
    <row r="119" spans="1:13" ht="15.75" thickBot="1" x14ac:dyDescent="0.3">
      <c r="A119" s="72" t="s">
        <v>71</v>
      </c>
      <c r="B119" s="73">
        <v>38</v>
      </c>
      <c r="C119" s="73">
        <v>31</v>
      </c>
      <c r="D119" s="73">
        <v>33</v>
      </c>
      <c r="E119" s="73">
        <v>33</v>
      </c>
      <c r="F119" s="73">
        <v>26</v>
      </c>
      <c r="H119" s="72" t="s">
        <v>71</v>
      </c>
      <c r="I119" s="73">
        <v>38</v>
      </c>
      <c r="J119" s="73">
        <v>31</v>
      </c>
      <c r="K119" s="73">
        <v>33</v>
      </c>
      <c r="L119" s="73">
        <v>33</v>
      </c>
      <c r="M119" s="73">
        <v>26</v>
      </c>
    </row>
    <row r="120" spans="1:13" ht="15.75" thickBot="1" x14ac:dyDescent="0.3">
      <c r="A120" s="72" t="s">
        <v>72</v>
      </c>
      <c r="B120" s="73">
        <v>34.9</v>
      </c>
      <c r="C120" s="73">
        <v>39.9</v>
      </c>
      <c r="D120" s="73">
        <v>34</v>
      </c>
      <c r="E120" s="73">
        <v>34.299999999999997</v>
      </c>
      <c r="F120" s="73">
        <v>26.5</v>
      </c>
      <c r="H120" s="72" t="s">
        <v>72</v>
      </c>
      <c r="I120" s="73">
        <v>34.9</v>
      </c>
      <c r="J120" s="73">
        <v>31.3</v>
      </c>
      <c r="K120" s="73">
        <v>34</v>
      </c>
      <c r="L120" s="73">
        <v>33.200000000000003</v>
      </c>
      <c r="M120" s="73">
        <v>26.5</v>
      </c>
    </row>
    <row r="122" spans="1:13" ht="15.75" thickBot="1" x14ac:dyDescent="0.3"/>
    <row r="123" spans="1:13" ht="22.5" customHeight="1" thickBot="1" x14ac:dyDescent="0.3">
      <c r="A123" s="97" t="s">
        <v>134</v>
      </c>
      <c r="B123" s="98"/>
      <c r="C123" s="98"/>
      <c r="D123" s="98"/>
      <c r="E123" s="98"/>
      <c r="F123" s="99"/>
      <c r="H123" s="97" t="s">
        <v>137</v>
      </c>
      <c r="I123" s="98"/>
      <c r="J123" s="98"/>
      <c r="K123" s="98"/>
      <c r="L123" s="98"/>
      <c r="M123" s="99"/>
    </row>
    <row r="124" spans="1:13" ht="15.75" thickBot="1" x14ac:dyDescent="0.3">
      <c r="A124" s="69" t="s">
        <v>56</v>
      </c>
      <c r="B124" s="94" t="s">
        <v>57</v>
      </c>
      <c r="C124" s="95"/>
      <c r="D124" s="95"/>
      <c r="E124" s="95"/>
      <c r="F124" s="96"/>
      <c r="H124" s="69" t="s">
        <v>56</v>
      </c>
      <c r="I124" s="94" t="s">
        <v>57</v>
      </c>
      <c r="J124" s="95"/>
      <c r="K124" s="95"/>
      <c r="L124" s="95"/>
      <c r="M124" s="96"/>
    </row>
    <row r="125" spans="1:13" ht="15.75" thickBot="1" x14ac:dyDescent="0.3">
      <c r="A125" s="70" t="s">
        <v>76</v>
      </c>
      <c r="B125" s="71" t="s">
        <v>58</v>
      </c>
      <c r="C125" s="71" t="s">
        <v>59</v>
      </c>
      <c r="D125" s="71" t="s">
        <v>60</v>
      </c>
      <c r="E125" s="71" t="s">
        <v>61</v>
      </c>
      <c r="F125" s="71" t="s">
        <v>62</v>
      </c>
      <c r="H125" s="70" t="s">
        <v>76</v>
      </c>
      <c r="I125" s="71" t="s">
        <v>58</v>
      </c>
      <c r="J125" s="71" t="s">
        <v>59</v>
      </c>
      <c r="K125" s="71" t="s">
        <v>60</v>
      </c>
      <c r="L125" s="71" t="s">
        <v>61</v>
      </c>
      <c r="M125" s="71" t="s">
        <v>62</v>
      </c>
    </row>
    <row r="126" spans="1:13" ht="15.75" thickBot="1" x14ac:dyDescent="0.3">
      <c r="A126" s="72" t="s">
        <v>63</v>
      </c>
      <c r="B126" s="73">
        <v>38</v>
      </c>
      <c r="C126" s="73">
        <v>30</v>
      </c>
      <c r="D126" s="73">
        <v>33</v>
      </c>
      <c r="E126" s="73">
        <v>25</v>
      </c>
      <c r="F126" s="73">
        <v>38</v>
      </c>
      <c r="H126" s="72" t="s">
        <v>63</v>
      </c>
      <c r="I126" s="73">
        <v>43</v>
      </c>
      <c r="J126" s="73">
        <v>29</v>
      </c>
      <c r="K126" s="73">
        <v>22</v>
      </c>
      <c r="L126" s="73">
        <v>25</v>
      </c>
      <c r="M126" s="73">
        <v>38</v>
      </c>
    </row>
    <row r="127" spans="1:13" ht="15.75" thickBot="1" x14ac:dyDescent="0.3">
      <c r="A127" s="72" t="s">
        <v>64</v>
      </c>
      <c r="B127" s="73">
        <v>25</v>
      </c>
      <c r="C127" s="73">
        <v>20</v>
      </c>
      <c r="D127" s="73">
        <v>25</v>
      </c>
      <c r="E127" s="73">
        <v>25</v>
      </c>
      <c r="F127" s="73">
        <v>20</v>
      </c>
      <c r="H127" s="72" t="s">
        <v>64</v>
      </c>
      <c r="I127" s="73">
        <v>25</v>
      </c>
      <c r="J127" s="73">
        <v>20</v>
      </c>
      <c r="K127" s="73">
        <v>25</v>
      </c>
      <c r="L127" s="73">
        <v>25</v>
      </c>
      <c r="M127" s="73">
        <v>20</v>
      </c>
    </row>
    <row r="128" spans="1:13" ht="15.75" thickBot="1" x14ac:dyDescent="0.3">
      <c r="A128" s="76" t="s">
        <v>65</v>
      </c>
      <c r="B128" s="77">
        <v>50</v>
      </c>
      <c r="C128" s="77">
        <v>35</v>
      </c>
      <c r="D128" s="77" t="s">
        <v>66</v>
      </c>
      <c r="E128" s="77" t="s">
        <v>66</v>
      </c>
      <c r="F128" s="78" t="s">
        <v>87</v>
      </c>
      <c r="H128" s="76" t="s">
        <v>65</v>
      </c>
      <c r="I128" s="77">
        <v>50</v>
      </c>
      <c r="J128" s="77">
        <v>35</v>
      </c>
      <c r="K128" s="77" t="s">
        <v>66</v>
      </c>
      <c r="L128" s="77" t="s">
        <v>66</v>
      </c>
      <c r="M128" s="78" t="s">
        <v>87</v>
      </c>
    </row>
    <row r="129" spans="1:13" ht="24.75" thickBot="1" x14ac:dyDescent="0.3">
      <c r="A129" s="72" t="s">
        <v>67</v>
      </c>
      <c r="B129" s="73">
        <v>41.99</v>
      </c>
      <c r="C129" s="73">
        <v>28.99</v>
      </c>
      <c r="D129" s="73" t="s">
        <v>118</v>
      </c>
      <c r="E129" s="73" t="s">
        <v>130</v>
      </c>
      <c r="F129" s="73" t="s">
        <v>120</v>
      </c>
      <c r="H129" s="72" t="s">
        <v>67</v>
      </c>
      <c r="I129" s="73">
        <v>30.99</v>
      </c>
      <c r="J129" s="73">
        <v>23.99</v>
      </c>
      <c r="K129" s="73" t="s">
        <v>138</v>
      </c>
      <c r="L129" s="73" t="s">
        <v>139</v>
      </c>
      <c r="M129" s="73" t="s">
        <v>140</v>
      </c>
    </row>
    <row r="130" spans="1:13" ht="24.75" thickBot="1" x14ac:dyDescent="0.3">
      <c r="A130" s="72" t="s">
        <v>68</v>
      </c>
      <c r="B130" s="73" t="s">
        <v>135</v>
      </c>
      <c r="C130" s="73" t="s">
        <v>80</v>
      </c>
      <c r="D130" s="73">
        <v>51.49</v>
      </c>
      <c r="E130" s="73">
        <v>34.99</v>
      </c>
      <c r="F130" s="73">
        <v>31.99</v>
      </c>
      <c r="H130" s="72" t="s">
        <v>68</v>
      </c>
      <c r="I130" s="73" t="s">
        <v>141</v>
      </c>
      <c r="J130" s="73" t="s">
        <v>80</v>
      </c>
      <c r="K130" s="73">
        <v>47.49</v>
      </c>
      <c r="L130" s="73">
        <v>27.99</v>
      </c>
      <c r="M130" s="73">
        <v>27.99</v>
      </c>
    </row>
    <row r="131" spans="1:13" ht="15.75" thickBot="1" x14ac:dyDescent="0.3">
      <c r="A131" s="76" t="s">
        <v>69</v>
      </c>
      <c r="B131" s="77" t="s">
        <v>114</v>
      </c>
      <c r="C131" s="77" t="s">
        <v>99</v>
      </c>
      <c r="D131" s="77" t="s">
        <v>100</v>
      </c>
      <c r="E131" s="77" t="s">
        <v>113</v>
      </c>
      <c r="F131" s="77" t="s">
        <v>136</v>
      </c>
      <c r="H131" s="76" t="s">
        <v>69</v>
      </c>
      <c r="I131" s="77" t="s">
        <v>66</v>
      </c>
      <c r="J131" s="77" t="s">
        <v>99</v>
      </c>
      <c r="K131" s="77" t="s">
        <v>99</v>
      </c>
      <c r="L131" s="77" t="s">
        <v>132</v>
      </c>
      <c r="M131" s="77" t="s">
        <v>131</v>
      </c>
    </row>
    <row r="132" spans="1:13" ht="15.75" thickBot="1" x14ac:dyDescent="0.3">
      <c r="A132" s="72" t="s">
        <v>70</v>
      </c>
      <c r="B132" s="73">
        <v>48</v>
      </c>
      <c r="C132" s="73">
        <v>32</v>
      </c>
      <c r="D132" s="73">
        <v>37</v>
      </c>
      <c r="E132" s="73">
        <v>32</v>
      </c>
      <c r="F132" s="73">
        <v>36</v>
      </c>
      <c r="H132" s="72" t="s">
        <v>70</v>
      </c>
      <c r="I132" s="73">
        <v>48</v>
      </c>
      <c r="J132" s="73">
        <v>32</v>
      </c>
      <c r="K132" s="73">
        <v>37</v>
      </c>
      <c r="L132" s="73">
        <v>32</v>
      </c>
      <c r="M132" s="73">
        <v>36</v>
      </c>
    </row>
    <row r="133" spans="1:13" ht="15.75" thickBot="1" x14ac:dyDescent="0.3">
      <c r="A133" s="72" t="s">
        <v>71</v>
      </c>
      <c r="B133" s="73">
        <v>42</v>
      </c>
      <c r="C133" s="73">
        <v>31</v>
      </c>
      <c r="D133" s="73">
        <v>33</v>
      </c>
      <c r="E133" s="73">
        <v>33</v>
      </c>
      <c r="F133" s="73">
        <v>26</v>
      </c>
      <c r="H133" s="72" t="s">
        <v>71</v>
      </c>
      <c r="I133" s="73">
        <v>42</v>
      </c>
      <c r="J133" s="73">
        <v>31</v>
      </c>
      <c r="K133" s="73">
        <v>33</v>
      </c>
      <c r="L133" s="73">
        <v>33</v>
      </c>
      <c r="M133" s="73">
        <v>26</v>
      </c>
    </row>
    <row r="134" spans="1:13" ht="15.75" thickBot="1" x14ac:dyDescent="0.3">
      <c r="A134" s="72" t="s">
        <v>72</v>
      </c>
      <c r="B134" s="73">
        <v>34.9</v>
      </c>
      <c r="C134" s="73">
        <v>31.3</v>
      </c>
      <c r="D134" s="73">
        <v>34</v>
      </c>
      <c r="E134" s="73">
        <v>33.200000000000003</v>
      </c>
      <c r="F134" s="73">
        <v>26.5</v>
      </c>
      <c r="H134" s="72" t="s">
        <v>72</v>
      </c>
      <c r="I134" s="73">
        <v>34.9</v>
      </c>
      <c r="J134" s="73">
        <v>31.3</v>
      </c>
      <c r="K134" s="73">
        <v>34</v>
      </c>
      <c r="L134" s="73">
        <v>33.200000000000003</v>
      </c>
      <c r="M134" s="73">
        <v>26.5</v>
      </c>
    </row>
    <row r="136" spans="1:13" ht="15.75" thickBot="1" x14ac:dyDescent="0.3"/>
    <row r="137" spans="1:13" ht="24" customHeight="1" thickBot="1" x14ac:dyDescent="0.3">
      <c r="A137" s="97" t="s">
        <v>142</v>
      </c>
      <c r="B137" s="98"/>
      <c r="C137" s="98"/>
      <c r="D137" s="98"/>
      <c r="E137" s="98"/>
      <c r="F137" s="99"/>
    </row>
    <row r="138" spans="1:13" ht="15.75" thickBot="1" x14ac:dyDescent="0.3">
      <c r="A138" s="69" t="s">
        <v>56</v>
      </c>
      <c r="B138" s="94" t="s">
        <v>57</v>
      </c>
      <c r="C138" s="95"/>
      <c r="D138" s="95"/>
      <c r="E138" s="95"/>
      <c r="F138" s="96"/>
    </row>
    <row r="139" spans="1:13" ht="15.75" thickBot="1" x14ac:dyDescent="0.3">
      <c r="A139" s="70" t="s">
        <v>76</v>
      </c>
      <c r="B139" s="71" t="s">
        <v>58</v>
      </c>
      <c r="C139" s="71" t="s">
        <v>59</v>
      </c>
      <c r="D139" s="71" t="s">
        <v>60</v>
      </c>
      <c r="E139" s="71" t="s">
        <v>61</v>
      </c>
      <c r="F139" s="71" t="s">
        <v>62</v>
      </c>
    </row>
    <row r="140" spans="1:13" ht="15.75" thickBot="1" x14ac:dyDescent="0.3">
      <c r="A140" s="72" t="s">
        <v>63</v>
      </c>
      <c r="B140" s="73">
        <v>38</v>
      </c>
      <c r="C140" s="73">
        <v>30</v>
      </c>
      <c r="D140" s="73">
        <v>24</v>
      </c>
      <c r="E140" s="73">
        <v>24</v>
      </c>
      <c r="F140" s="73">
        <v>38</v>
      </c>
    </row>
    <row r="141" spans="1:13" ht="15.75" thickBot="1" x14ac:dyDescent="0.3">
      <c r="A141" s="72" t="s">
        <v>64</v>
      </c>
      <c r="B141" s="73">
        <v>30</v>
      </c>
      <c r="C141" s="73">
        <v>22</v>
      </c>
      <c r="D141" s="73">
        <v>28</v>
      </c>
      <c r="E141" s="73">
        <v>28</v>
      </c>
      <c r="F141" s="73">
        <v>25</v>
      </c>
    </row>
    <row r="142" spans="1:13" ht="15.75" thickBot="1" x14ac:dyDescent="0.3">
      <c r="A142" s="76" t="s">
        <v>65</v>
      </c>
      <c r="B142" s="77">
        <v>50</v>
      </c>
      <c r="C142" s="77">
        <v>35</v>
      </c>
      <c r="D142" s="77" t="s">
        <v>66</v>
      </c>
      <c r="E142" s="77" t="s">
        <v>66</v>
      </c>
      <c r="F142" s="78" t="s">
        <v>87</v>
      </c>
    </row>
    <row r="143" spans="1:13" ht="24.75" thickBot="1" x14ac:dyDescent="0.3">
      <c r="A143" s="72" t="s">
        <v>67</v>
      </c>
      <c r="B143" s="73">
        <v>30.99</v>
      </c>
      <c r="C143" s="73">
        <v>23.99</v>
      </c>
      <c r="D143" s="73" t="s">
        <v>138</v>
      </c>
      <c r="E143" s="73" t="s">
        <v>139</v>
      </c>
      <c r="F143" s="73" t="s">
        <v>140</v>
      </c>
    </row>
    <row r="144" spans="1:13" ht="24.75" thickBot="1" x14ac:dyDescent="0.3">
      <c r="A144" s="72" t="s">
        <v>68</v>
      </c>
      <c r="B144" s="73" t="s">
        <v>141</v>
      </c>
      <c r="C144" s="73" t="s">
        <v>80</v>
      </c>
      <c r="D144" s="73">
        <v>47.49</v>
      </c>
      <c r="E144" s="73">
        <v>27.99</v>
      </c>
      <c r="F144" s="73">
        <v>27.99</v>
      </c>
    </row>
    <row r="145" spans="1:6" ht="15.75" thickBot="1" x14ac:dyDescent="0.3">
      <c r="A145" s="76" t="s">
        <v>69</v>
      </c>
      <c r="B145" s="77" t="s">
        <v>66</v>
      </c>
      <c r="C145" s="77" t="s">
        <v>99</v>
      </c>
      <c r="D145" s="77" t="s">
        <v>99</v>
      </c>
      <c r="E145" s="77" t="s">
        <v>132</v>
      </c>
      <c r="F145" s="77" t="s">
        <v>131</v>
      </c>
    </row>
    <row r="146" spans="1:6" ht="15.75" thickBot="1" x14ac:dyDescent="0.3">
      <c r="A146" s="72" t="s">
        <v>70</v>
      </c>
      <c r="B146" s="73">
        <v>48</v>
      </c>
      <c r="C146" s="73">
        <v>32</v>
      </c>
      <c r="D146" s="73">
        <v>37</v>
      </c>
      <c r="E146" s="73">
        <v>32</v>
      </c>
      <c r="F146" s="73">
        <v>36</v>
      </c>
    </row>
    <row r="147" spans="1:6" ht="24.75" thickBot="1" x14ac:dyDescent="0.3">
      <c r="A147" s="72" t="s">
        <v>71</v>
      </c>
      <c r="B147" s="73">
        <v>44</v>
      </c>
      <c r="C147" s="73">
        <v>31</v>
      </c>
      <c r="D147" s="73">
        <v>33</v>
      </c>
      <c r="E147" s="73">
        <v>33</v>
      </c>
      <c r="F147" s="73">
        <v>26</v>
      </c>
    </row>
    <row r="148" spans="1:6" ht="15.75" thickBot="1" x14ac:dyDescent="0.3">
      <c r="A148" s="72" t="s">
        <v>72</v>
      </c>
      <c r="B148" s="73">
        <v>34.9</v>
      </c>
      <c r="C148" s="73">
        <v>32.5</v>
      </c>
      <c r="D148" s="73">
        <v>34</v>
      </c>
      <c r="E148" s="73">
        <v>33.200000000000003</v>
      </c>
      <c r="F148" s="73">
        <v>24</v>
      </c>
    </row>
  </sheetData>
  <mergeCells count="46">
    <mergeCell ref="H15:M15"/>
    <mergeCell ref="I16:M16"/>
    <mergeCell ref="A28:F28"/>
    <mergeCell ref="A41:F41"/>
    <mergeCell ref="B42:F42"/>
    <mergeCell ref="H41:M41"/>
    <mergeCell ref="I42:M42"/>
    <mergeCell ref="A1:F1"/>
    <mergeCell ref="B3:F3"/>
    <mergeCell ref="A3:A4"/>
    <mergeCell ref="A2:F2"/>
    <mergeCell ref="H1:M1"/>
    <mergeCell ref="H2:M2"/>
    <mergeCell ref="H3:H4"/>
    <mergeCell ref="I3:M3"/>
    <mergeCell ref="B29:F29"/>
    <mergeCell ref="H28:M28"/>
    <mergeCell ref="I29:M29"/>
    <mergeCell ref="A15:F15"/>
    <mergeCell ref="B16:F16"/>
    <mergeCell ref="B68:F68"/>
    <mergeCell ref="A54:F54"/>
    <mergeCell ref="B55:F55"/>
    <mergeCell ref="H54:M54"/>
    <mergeCell ref="I55:M55"/>
    <mergeCell ref="A67:F67"/>
    <mergeCell ref="H67:M67"/>
    <mergeCell ref="I68:M68"/>
    <mergeCell ref="A81:F81"/>
    <mergeCell ref="B82:F82"/>
    <mergeCell ref="H81:M81"/>
    <mergeCell ref="I82:M82"/>
    <mergeCell ref="A95:F95"/>
    <mergeCell ref="B96:F96"/>
    <mergeCell ref="H95:M95"/>
    <mergeCell ref="I96:M96"/>
    <mergeCell ref="A109:F109"/>
    <mergeCell ref="B110:F110"/>
    <mergeCell ref="H109:M109"/>
    <mergeCell ref="I110:M110"/>
    <mergeCell ref="B138:F138"/>
    <mergeCell ref="A123:F123"/>
    <mergeCell ref="B124:F124"/>
    <mergeCell ref="H123:M123"/>
    <mergeCell ref="I124:M124"/>
    <mergeCell ref="A137:F1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2021-08-31T11:28:42Z</cp:lastPrinted>
  <dcterms:created xsi:type="dcterms:W3CDTF">2019-01-14T08:09:07Z</dcterms:created>
  <dcterms:modified xsi:type="dcterms:W3CDTF">2021-08-31T11:51:26Z</dcterms:modified>
</cp:coreProperties>
</file>