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 activeTab="1"/>
  </bookViews>
  <sheets>
    <sheet name="Цены в магазинах" sheetId="50" r:id="rId1"/>
    <sheet name="По недельный анализ" sheetId="51" r:id="rId2"/>
    <sheet name="Цены на рынках" sheetId="52" r:id="rId3"/>
  </sheets>
  <definedNames>
    <definedName name="_xlnm._FilterDatabase" localSheetId="1" hidden="1">'По недельный анализ'!$B$2:$F$33</definedName>
    <definedName name="_xlnm.Print_Area" localSheetId="1">'По недельный анализ'!$A$1:$F$33</definedName>
  </definedNames>
  <calcPr calcId="145621" refMode="R1C1"/>
</workbook>
</file>

<file path=xl/calcChain.xml><?xml version="1.0" encoding="utf-8"?>
<calcChain xmlns="http://schemas.openxmlformats.org/spreadsheetml/2006/main">
  <c r="E6" i="51" l="1"/>
  <c r="E15" i="51" l="1"/>
  <c r="E21" i="51"/>
  <c r="E14" i="51"/>
  <c r="E24" i="51"/>
  <c r="E19" i="51"/>
  <c r="E17" i="51"/>
  <c r="E10" i="51"/>
  <c r="E20" i="51"/>
  <c r="E16" i="51"/>
  <c r="E22" i="51"/>
  <c r="E33" i="51"/>
  <c r="E30" i="51"/>
  <c r="E3" i="51"/>
  <c r="E9" i="51"/>
  <c r="E11" i="51"/>
  <c r="E28" i="51"/>
  <c r="E25" i="51"/>
  <c r="E27" i="51"/>
  <c r="E4" i="51"/>
  <c r="E7" i="51"/>
  <c r="E18" i="51"/>
  <c r="E8" i="51"/>
  <c r="E26" i="51"/>
  <c r="E23" i="51"/>
  <c r="E12" i="51"/>
  <c r="E29" i="51"/>
  <c r="E5" i="51"/>
  <c r="E13" i="51"/>
  <c r="E31" i="51"/>
  <c r="E32" i="51"/>
  <c r="F31" i="51" l="1"/>
  <c r="F19" i="51"/>
  <c r="F29" i="51"/>
  <c r="F4" i="51"/>
  <c r="F8" i="51"/>
  <c r="F6" i="51"/>
  <c r="F14" i="51"/>
  <c r="F28" i="51"/>
  <c r="F11" i="51"/>
  <c r="F24" i="51"/>
  <c r="F26" i="51"/>
  <c r="F12" i="51"/>
  <c r="F25" i="51"/>
  <c r="F5" i="51"/>
  <c r="F23" i="51"/>
  <c r="F18" i="51"/>
  <c r="F15" i="51"/>
  <c r="F7" i="51"/>
  <c r="F13" i="51"/>
  <c r="F9" i="51"/>
  <c r="F30" i="51"/>
  <c r="F27" i="51"/>
  <c r="F33" i="51"/>
  <c r="F17" i="51"/>
  <c r="F22" i="51"/>
  <c r="F20" i="51"/>
  <c r="F10" i="51"/>
  <c r="F3" i="51"/>
  <c r="F21" i="51"/>
  <c r="F16" i="51"/>
  <c r="F32" i="51"/>
  <c r="O7" i="50" l="1"/>
  <c r="P7" i="50"/>
  <c r="Q7" i="50"/>
  <c r="O8" i="50"/>
  <c r="P8" i="50"/>
  <c r="Q8" i="50"/>
  <c r="O9" i="50"/>
  <c r="P9" i="50"/>
  <c r="Q9" i="50"/>
  <c r="O10" i="50"/>
  <c r="P10" i="50"/>
  <c r="Q10" i="50"/>
  <c r="O11" i="50"/>
  <c r="P11" i="50"/>
  <c r="Q11" i="50"/>
  <c r="O12" i="50"/>
  <c r="P12" i="50"/>
  <c r="Q12" i="50"/>
  <c r="O13" i="50"/>
  <c r="P13" i="50"/>
  <c r="Q13" i="50"/>
  <c r="O14" i="50"/>
  <c r="P14" i="50"/>
  <c r="Q14" i="50"/>
  <c r="O15" i="50"/>
  <c r="P15" i="50"/>
  <c r="Q15" i="50"/>
  <c r="O16" i="50"/>
  <c r="P16" i="50"/>
  <c r="Q16" i="50"/>
  <c r="O17" i="50"/>
  <c r="P17" i="50"/>
  <c r="Q17" i="50"/>
  <c r="O18" i="50"/>
  <c r="P18" i="50"/>
  <c r="Q18" i="50"/>
  <c r="O19" i="50"/>
  <c r="P19" i="50"/>
  <c r="Q19" i="50"/>
  <c r="O20" i="50"/>
  <c r="P20" i="50"/>
  <c r="Q20" i="50"/>
  <c r="O21" i="50"/>
  <c r="P21" i="50"/>
  <c r="Q21" i="50"/>
  <c r="O22" i="50"/>
  <c r="P22" i="50"/>
  <c r="Q22" i="50"/>
  <c r="O23" i="50"/>
  <c r="P23" i="50"/>
  <c r="Q23" i="50"/>
  <c r="O24" i="50"/>
  <c r="P24" i="50"/>
  <c r="Q24" i="50"/>
  <c r="O25" i="50"/>
  <c r="P25" i="50"/>
  <c r="Q25" i="50"/>
  <c r="O26" i="50"/>
  <c r="P26" i="50"/>
  <c r="Q26" i="50"/>
  <c r="O27" i="50"/>
  <c r="P27" i="50"/>
  <c r="Q27" i="50"/>
  <c r="O28" i="50"/>
  <c r="P28" i="50"/>
  <c r="Q28" i="50"/>
  <c r="O29" i="50"/>
  <c r="P29" i="50"/>
  <c r="Q29" i="50"/>
  <c r="O30" i="50"/>
  <c r="P30" i="50"/>
  <c r="Q30" i="50"/>
  <c r="O31" i="50"/>
  <c r="P31" i="50"/>
  <c r="Q31" i="50"/>
  <c r="O32" i="50"/>
  <c r="P32" i="50"/>
  <c r="Q32" i="50"/>
  <c r="O33" i="50"/>
  <c r="P33" i="50"/>
  <c r="Q33" i="50"/>
  <c r="O34" i="50"/>
  <c r="P34" i="50"/>
  <c r="Q34" i="50"/>
  <c r="O35" i="50"/>
  <c r="P35" i="50"/>
  <c r="Q35" i="50"/>
  <c r="O36" i="50"/>
  <c r="P36" i="50"/>
  <c r="Q36" i="50"/>
  <c r="O37" i="50"/>
  <c r="P37" i="50"/>
  <c r="Q37" i="50"/>
</calcChain>
</file>

<file path=xl/sharedStrings.xml><?xml version="1.0" encoding="utf-8"?>
<sst xmlns="http://schemas.openxmlformats.org/spreadsheetml/2006/main" count="899" uniqueCount="161">
  <si>
    <t>№ п/п</t>
  </si>
  <si>
    <t>Торговые наименования</t>
  </si>
  <si>
    <t>Минималь-ная цена</t>
  </si>
  <si>
    <t>Максималь-ная цена</t>
  </si>
  <si>
    <t xml:space="preserve">Средняя цена по городу 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</si>
  <si>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</si>
  <si>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</si>
  <si>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</si>
  <si>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</si>
  <si>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</si>
  <si>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</si>
  <si>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</si>
  <si>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</si>
  <si>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</si>
  <si>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</si>
  <si>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</si>
  <si>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</si>
  <si>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</si>
  <si>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</si>
  <si>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</si>
  <si>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</si>
  <si>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</si>
  <si>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</si>
  <si>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</si>
  <si>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</si>
  <si>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</si>
  <si>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</si>
  <si>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</si>
  <si>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</si>
  <si>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</si>
  <si>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</si>
  <si>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</si>
  <si>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</si>
  <si>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</si>
  <si>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</si>
  <si>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</si>
  <si>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</si>
  <si>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</si>
  <si>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</si>
  <si>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</si>
  <si>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</si>
  <si>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</si>
  <si>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</si>
  <si>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</si>
  <si>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</si>
  <si>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</si>
  <si>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</si>
  <si>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</si>
  <si>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</si>
  <si>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</si>
  <si>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</si>
  <si>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</si>
  <si>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</si>
  <si>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</si>
  <si>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</si>
  <si>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</si>
  <si>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>Место</t>
  </si>
  <si>
    <t>Цена, руб.</t>
  </si>
  <si>
    <t>Морковь</t>
  </si>
  <si>
    <t>Лук</t>
  </si>
  <si>
    <t>Капуста</t>
  </si>
  <si>
    <t>Картофель</t>
  </si>
  <si>
    <t>Свекла</t>
  </si>
  <si>
    <t>Ярмарка «Южная»</t>
  </si>
  <si>
    <t>ТК «Центральный»</t>
  </si>
  <si>
    <t>ТК «Шупашкар»</t>
  </si>
  <si>
    <t>35-40</t>
  </si>
  <si>
    <t>магазины «Магнит»</t>
  </si>
  <si>
    <t>магазины «Пятерочка»</t>
  </si>
  <si>
    <t>«Николаевская ярмарка»</t>
  </si>
  <si>
    <t>магазины «Санар»</t>
  </si>
  <si>
    <t>магазины «Свой гастрономчик»</t>
  </si>
  <si>
    <t>магазины «Сахарок»</t>
  </si>
  <si>
    <t>Средние потребительские цены на "Борщевой набор" в ТК,федеральных сетях,местных торговых сетях на 03.08.2021 (данные мониторинга)</t>
  </si>
  <si>
    <t>Средние потребительские цены на "Борщевой набор" в ТК,федеральных сетях,местных торговых сетях на 04.08.2021 (данные мониторинга)</t>
  </si>
  <si>
    <t>Средние потребительские цены на "Борщевой набор" в ТК, федеральных сетях, местных , торговых сетях на 05.08.2021 (данные мониторинга)</t>
  </si>
  <si>
    <t>торговли</t>
  </si>
  <si>
    <t>25-35</t>
  </si>
  <si>
    <t>55-60</t>
  </si>
  <si>
    <t>55,99-99,99</t>
  </si>
  <si>
    <t>28,99-59,99</t>
  </si>
  <si>
    <t>29,99-59,99</t>
  </si>
  <si>
    <t>Средние потребительские цены на "Борщевой набор" в ТК, федеральных сетях, местных , торговых сетях на 06.08.2021 (данные мониторинга)</t>
  </si>
  <si>
    <t>25-40</t>
  </si>
  <si>
    <t>50-40</t>
  </si>
  <si>
    <t>Средние потребительские цены на "Борщевой набор" в ТК, федеральных сетях, местных , торговых сетях на 09.08.2021 (данные мониторинга)</t>
  </si>
  <si>
    <t>Средние потребительские цены на "Борщевой набор" в ТК, федеральных сетях, местных , торговых сетях на 10.08.2021 (данные мониторинга)</t>
  </si>
  <si>
    <t>40-50</t>
  </si>
  <si>
    <t>28-30</t>
  </si>
  <si>
    <t>38-40</t>
  </si>
  <si>
    <t>28-33</t>
  </si>
  <si>
    <t>50-60</t>
  </si>
  <si>
    <t>30-35</t>
  </si>
  <si>
    <t>30-40</t>
  </si>
  <si>
    <t>40-60</t>
  </si>
  <si>
    <t>49,99-75,99</t>
  </si>
  <si>
    <t>27,99-46,99</t>
  </si>
  <si>
    <t>28-69,99</t>
  </si>
  <si>
    <t>Средние потребительские цены на "Борщевой набор" в ТК, федеральных сетях, местных , торговых сетях на 11.08.2021 (данные мониторинга)</t>
  </si>
  <si>
    <t>23-25</t>
  </si>
  <si>
    <t>24-26</t>
  </si>
  <si>
    <t>Средние потребительские цены на "Борщевой набор" в ТК, федеральных сетях, местных , торговых сетях на 12.08.2021 (данные мониторинга)</t>
  </si>
  <si>
    <t>Средние потребительские цены на "Борщевой набор" в ТК, федеральных сетях, местных , торговых сетях на 13.08.2021 (данные мониторинга)</t>
  </si>
  <si>
    <t>46,99-74,99</t>
  </si>
  <si>
    <t>27,99-59,99</t>
  </si>
  <si>
    <t>28,99-49,99</t>
  </si>
  <si>
    <t>Средние потребительские цены на "Борщевой набор" в ТК, федеральных сетях, местных , торговых сетях на 16.08.2021 (данные мониторинга)</t>
  </si>
  <si>
    <t>28-25</t>
  </si>
  <si>
    <t>Средние потребительские цены на "Борщевой набор" в ТК, федеральных сетях, местных , торговых сетях на 17.08.2021 (данные мониторинга)</t>
  </si>
  <si>
    <t>40-52</t>
  </si>
  <si>
    <t>Средние потребительские цены на "Борщевой набор" в ТК, федеральных сетях, местных , торговых сетях на 18.08.2021 (данные мониторинга)</t>
  </si>
  <si>
    <t>28-35</t>
  </si>
  <si>
    <t>24-28</t>
  </si>
  <si>
    <t>25-30</t>
  </si>
  <si>
    <t>Средние потребительские цены на "Борщевой набор" в ТК, федеральных сетях, местных , торговых сетях на 19.08.2021 (данные мониторинга)</t>
  </si>
  <si>
    <t>46,99-89,99</t>
  </si>
  <si>
    <t>30,99-49,99</t>
  </si>
  <si>
    <t>44,99-48,69</t>
  </si>
  <si>
    <t>31,99-55,49</t>
  </si>
  <si>
    <t>49,99-69,99</t>
  </si>
  <si>
    <t>44,99-74,99</t>
  </si>
  <si>
    <t>28,99-54,99</t>
  </si>
  <si>
    <t>Средние потребительские цены на "Борщевой набор" в ТК, федеральных сетях, местных , торговых сетях на 20.08.2021 (данные мониторинга)</t>
  </si>
  <si>
    <t>Средние потребительские цены на "Борщевой набор" в ТК, федеральных сетях, местных , торговых сетях на 23.08.2021 (данные мониторинга)</t>
  </si>
  <si>
    <t>25-28</t>
  </si>
  <si>
    <t>20-25</t>
  </si>
  <si>
    <t>Средние потребительские цены на "Борщевой набор" в ТК, федеральных сетях, местных , торговых сетях на 24.08.2021 (данные мониторинга)</t>
  </si>
  <si>
    <t>25-27</t>
  </si>
  <si>
    <t>Средние потребительские цены на "Борщевой набор" в ТК, федеральных сетях, местных , торговых сетях на 25.08.2021 (данные мониторинга)</t>
  </si>
  <si>
    <t>28,99-55,49</t>
  </si>
  <si>
    <t>22-25</t>
  </si>
  <si>
    <t>23-28</t>
  </si>
  <si>
    <t>Средние потребительские цены на "Борщевой набор" в ТК, федеральных сетях, местных , торговых сетях на 26.08.2021 (данные мониторинга)</t>
  </si>
  <si>
    <t>Средние потребительские цены на "Борщевой набор" в ТК, федеральных сетях, местных , торговых сетях на 27.08.2021 (данные мониторинга)</t>
  </si>
  <si>
    <t>42,99-74,99</t>
  </si>
  <si>
    <t>22-28</t>
  </si>
  <si>
    <t>Средние потребительские цены на "Борщевой набор" в ТК, федеральных сетях, местных , торговых сетях на 30.08.2021 (данные мониторинга)</t>
  </si>
  <si>
    <t>41,99-48,69</t>
  </si>
  <si>
    <t>27,99-44,49</t>
  </si>
  <si>
    <t>39,99-69,99</t>
  </si>
  <si>
    <t>39,99-74,99</t>
  </si>
  <si>
    <t>Средние потребительские цены на "Борщевой набор" в ТК, федеральных сетях, местных , торговых сетях на 31.08.2021 (данные мониторинга)</t>
  </si>
  <si>
    <t>Цена 31.08.2021</t>
  </si>
  <si>
    <t>Средние потребительские цены на "Борщевой набор" в ТК, федеральных сетях, местных , торговых сетях на 01.09.2021 (данные мониторинга)</t>
  </si>
  <si>
    <t>39,99-64,99</t>
  </si>
  <si>
    <t>40-45</t>
  </si>
  <si>
    <t>Средние потребительские цены на "Борщевой набор" в ТК, федеральных сетях, местных , торговых сетях на 02.09.2021 (данные мониторинга)</t>
  </si>
  <si>
    <t>42,99-76,99</t>
  </si>
  <si>
    <t>29,99-55,89</t>
  </si>
  <si>
    <t>35,99-44,99</t>
  </si>
  <si>
    <t>29,99-34,79</t>
  </si>
  <si>
    <t>39,99-51,99</t>
  </si>
  <si>
    <t>Средние потребительские цены на "Борщевой набор" в ТК, федеральных сетях, местных , торговых сетях на 03.09.2021 (данные мониторинга)</t>
  </si>
  <si>
    <t>27,99-54,99</t>
  </si>
  <si>
    <t>Средние потребительские цены на "Борщевой набор" в ТК, федеральных сетях, местных , торговых сетях на 06.09.2021 (данные мониторинга)</t>
  </si>
  <si>
    <t>42,99-60,99</t>
  </si>
  <si>
    <t>35,99-38,99</t>
  </si>
  <si>
    <t>Средние потребительские цены на "Борщевой набор" в ТК, федеральных сетях, местных , торговых сетях на 07.09.2021 (данные мониторинга)</t>
  </si>
  <si>
    <t>Цена 07.09.2021</t>
  </si>
  <si>
    <t>Сравнительный анализ цен на социально - значимые товары за неделю</t>
  </si>
  <si>
    <t>Мониторинг цен на социально значимые товары в г.Чебоксары по состоянию на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</si>
</sst>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105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9" fontId="14" fillId="0" borderId="1" xfId="8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164" fontId="2" fillId="0" borderId="6" xfId="3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justify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8" xfId="3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8" xfId="3" applyNumberFormat="1" applyFont="1" applyFill="1" applyBorder="1" applyAlignment="1">
      <alignment horizontal="center" vertical="center" wrapText="1"/>
    </xf>
    <xf numFmtId="164" fontId="2" fillId="0" borderId="8" xfId="1" applyNumberFormat="1" applyFont="1" applyFill="1" applyBorder="1" applyAlignment="1">
      <alignment horizontal="center" vertical="center" wrapText="1"/>
    </xf>
    <xf numFmtId="164" fontId="2" fillId="0" borderId="9" xfId="3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14" fillId="0" borderId="1" xfId="0" applyNumberFormat="1" applyFont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/>
    </xf>
    <xf numFmtId="2" fontId="11" fillId="5" borderId="8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008230801567032"/>
          <c:y val="1.5352250779973257E-2"/>
          <c:w val="0.89852195409157054"/>
          <c:h val="0.4921558207101363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'По недельный анализ'!$B$3:$B$33</c:f>
              <c:strCache>
                <c:ptCount val="31"/>
                <c:pt idx="0">
                  <c:v>Морковь, кг</c:v>
                </c:pt>
                <c:pt idx="1">
                  <c:v>Лук репчатый, кг</c:v>
                </c:pt>
                <c:pt idx="2">
                  <c:v>Капуста белокочанная свежая, кг</c:v>
                </c:pt>
                <c:pt idx="3">
                  <c:v>Пшено, кг</c:v>
                </c:pt>
                <c:pt idx="4">
                  <c:v>Куры (кроме окорочков), кг</c:v>
                </c:pt>
                <c:pt idx="5">
                  <c:v>Крупа гречневая-ядрица, кг</c:v>
                </c:pt>
                <c:pt idx="6">
                  <c:v>Молоко сгущенное с сахаром, кг</c:v>
                </c:pt>
                <c:pt idx="7">
                  <c:v>Свинина (кроме бескостного мяса), кг</c:v>
                </c:pt>
                <c:pt idx="8">
                  <c:v>Молоко питьевое, м.д.ж. 2,5%, л</c:v>
                </c:pt>
                <c:pt idx="9">
                  <c:v>Колбаса сырокопченая, кг</c:v>
                </c:pt>
                <c:pt idx="10">
                  <c:v>Говядина (кроме бескостного мяса), кг</c:v>
                </c:pt>
                <c:pt idx="11">
                  <c:v>Чай черный байховый, кг</c:v>
                </c:pt>
                <c:pt idx="12">
                  <c:v>Яйца куриные, 10 шт.</c:v>
                </c:pt>
                <c:pt idx="13">
                  <c:v>Рыба мороженая неразделанная, кг</c:v>
                </c:pt>
                <c:pt idx="14">
                  <c:v>Соль поваренная пищевая, кг</c:v>
                </c:pt>
                <c:pt idx="15">
                  <c:v>Крупы овсяная (или перловая), кг</c:v>
                </c:pt>
                <c:pt idx="16">
                  <c:v>Хлеб и булочные изделия из пшеничной муки, кг</c:v>
                </c:pt>
                <c:pt idx="17">
                  <c:v>Сахар-песок, кг</c:v>
                </c:pt>
                <c:pt idx="18">
                  <c:v>Яблоки, кг</c:v>
                </c:pt>
                <c:pt idx="19">
                  <c:v>Рис шлифованный, кг</c:v>
                </c:pt>
                <c:pt idx="20">
                  <c:v>Консервы мясные, кг</c:v>
                </c:pt>
                <c:pt idx="21">
                  <c:v>Хлеб ржаной, ржано-пшеничный, кг</c:v>
                </c:pt>
                <c:pt idx="22">
                  <c:v>Масло подсолнечное рафинированное, кг</c:v>
                </c:pt>
                <c:pt idx="23">
                  <c:v>Консервы рыбные натуральные и с добавлением масла, кг</c:v>
                </c:pt>
                <c:pt idx="24">
                  <c:v>Макаронные изделия из пшеничной муки высшего сорта, кг</c:v>
                </c:pt>
                <c:pt idx="25">
                  <c:v>Масло сливочное, м.д.ж. 82,5%, кг</c:v>
                </c:pt>
                <c:pt idx="26">
                  <c:v>Картофель, кг</c:v>
                </c:pt>
                <c:pt idx="27">
                  <c:v>Мука пшеничная, кг</c:v>
                </c:pt>
                <c:pt idx="28">
                  <c:v>Вода питьевая, 5 л</c:v>
                </c:pt>
                <c:pt idx="29">
                  <c:v>Вода питьевая, 1 л</c:v>
                </c:pt>
                <c:pt idx="30">
                  <c:v>Печенье, кг</c:v>
                </c:pt>
              </c:strCache>
            </c:strRef>
          </c:cat>
          <c:val>
            <c:numRef>
              <c:f>'По недельный анализ'!$E$3:$E$33</c:f>
              <c:numCache>
                <c:formatCode>0%</c:formatCode>
                <c:ptCount val="31"/>
                <c:pt idx="0">
                  <c:v>-6.3741191543882122E-2</c:v>
                </c:pt>
                <c:pt idx="1">
                  <c:v>-2.3464032108675564E-2</c:v>
                </c:pt>
                <c:pt idx="2">
                  <c:v>-2.2173853897429052E-2</c:v>
                </c:pt>
                <c:pt idx="3">
                  <c:v>-1.8658892128279817E-2</c:v>
                </c:pt>
                <c:pt idx="4">
                  <c:v>-1.7011271696286617E-2</c:v>
                </c:pt>
                <c:pt idx="5">
                  <c:v>-1.2638413821091116E-2</c:v>
                </c:pt>
                <c:pt idx="6">
                  <c:v>-1.1821632428360282E-2</c:v>
                </c:pt>
                <c:pt idx="7">
                  <c:v>-5.7740513441093119E-3</c:v>
                </c:pt>
                <c:pt idx="8">
                  <c:v>-5.5259926320097427E-3</c:v>
                </c:pt>
                <c:pt idx="9">
                  <c:v>-3.8492799852778144E-3</c:v>
                </c:pt>
                <c:pt idx="10">
                  <c:v>-3.0674846625767136E-3</c:v>
                </c:pt>
                <c:pt idx="11">
                  <c:v>-2.4842021743854284E-3</c:v>
                </c:pt>
                <c:pt idx="12">
                  <c:v>-2.0703933747412365E-3</c:v>
                </c:pt>
                <c:pt idx="13">
                  <c:v>-4.8362135671922263E-4</c:v>
                </c:pt>
                <c:pt idx="14">
                  <c:v>0</c:v>
                </c:pt>
                <c:pt idx="15">
                  <c:v>8.9674609274917085E-3</c:v>
                </c:pt>
                <c:pt idx="16">
                  <c:v>1.0116668026433949E-2</c:v>
                </c:pt>
                <c:pt idx="17">
                  <c:v>1.2265656162744356E-2</c:v>
                </c:pt>
                <c:pt idx="18">
                  <c:v>1.5719899964273001E-2</c:v>
                </c:pt>
                <c:pt idx="19">
                  <c:v>1.6141629783910434E-2</c:v>
                </c:pt>
                <c:pt idx="20">
                  <c:v>1.6312648921654578E-2</c:v>
                </c:pt>
                <c:pt idx="21">
                  <c:v>2.1432305279665456E-2</c:v>
                </c:pt>
                <c:pt idx="22">
                  <c:v>3.1471101718276183E-2</c:v>
                </c:pt>
                <c:pt idx="23">
                  <c:v>3.188075768553978E-2</c:v>
                </c:pt>
                <c:pt idx="24">
                  <c:v>3.2231598687294895E-2</c:v>
                </c:pt>
                <c:pt idx="25">
                  <c:v>3.4689561931614626E-2</c:v>
                </c:pt>
                <c:pt idx="26">
                  <c:v>3.5025754231052177E-2</c:v>
                </c:pt>
                <c:pt idx="27">
                  <c:v>4.1322314049586729E-2</c:v>
                </c:pt>
                <c:pt idx="28">
                  <c:v>5.7897310513447452E-2</c:v>
                </c:pt>
                <c:pt idx="29">
                  <c:v>7.2711267605633845E-2</c:v>
                </c:pt>
                <c:pt idx="30">
                  <c:v>0.13785231772653159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460096"/>
        <c:axId val="62684480"/>
        <c:axId val="0"/>
      </c:bar3DChart>
      <c:catAx>
        <c:axId val="994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62684480"/>
        <c:crosses val="autoZero"/>
        <c:auto val="1"/>
        <c:lblAlgn val="ctr"/>
        <c:lblOffset val="100"/>
        <c:tickLblSkip val="1"/>
        <c:noMultiLvlLbl val="0"/>
      </c:catAx>
      <c:valAx>
        <c:axId val="626844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99460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523875</xdr:colOff>
      <xdr:row>1</xdr:row>
      <xdr:rowOff>230982</xdr:rowOff>
    </xdr:from>
    <xdr:to>
      <xdr:col>24</xdr:col>
      <xdr:colOff>238125</xdr:colOff>
      <xdr:row>27</xdr:row>
      <xdr:rowOff>64294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zoomScale="60" zoomScaleNormal="60" workbookViewId="0">
      <selection activeCell="L53" sqref="L53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10" bestFit="1" customWidth="1"/>
    <col min="4" max="4" width="11.7109375" style="10" customWidth="1"/>
    <col min="5" max="5" width="11.42578125" style="11" customWidth="1"/>
    <col min="6" max="6" width="10.28515625" style="12" customWidth="1"/>
    <col min="7" max="7" width="10.42578125" style="5" hidden="1" customWidth="1"/>
    <col min="8" max="8" width="9.5703125" style="11" customWidth="1"/>
    <col min="9" max="9" width="9.140625" style="11" customWidth="1"/>
    <col min="10" max="10" width="12.28515625" style="11" customWidth="1"/>
    <col min="11" max="13" width="9.140625" style="11" customWidth="1"/>
    <col min="14" max="14" width="10.42578125" style="11" customWidth="1"/>
    <col min="15" max="15" width="11.140625" customWidth="1"/>
    <col min="16" max="16" width="12" customWidth="1"/>
  </cols>
  <sheetData>
    <row r="1" spans="1:17" ht="15.75" thickBot="1" x14ac:dyDescent="0.3">
      <c r="P1" s="85"/>
      <c r="Q1" s="85"/>
    </row>
    <row r="2" spans="1:17" ht="18.75" x14ac:dyDescent="0.25">
      <c r="A2" s="86" t="s">
        <v>160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8"/>
    </row>
    <row r="3" spans="1:17" ht="15" customHeight="1" x14ac:dyDescent="0.25">
      <c r="A3" s="89" t="s">
        <v>0</v>
      </c>
      <c r="B3" s="90" t="s">
        <v>1</v>
      </c>
      <c r="C3" s="84" t="s">
        <v>10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91" t="s">
        <v>2</v>
      </c>
      <c r="P3" s="91" t="s">
        <v>3</v>
      </c>
      <c r="Q3" s="92" t="s">
        <v>4</v>
      </c>
    </row>
    <row r="4" spans="1:17" ht="15" customHeight="1" x14ac:dyDescent="0.25">
      <c r="A4" s="89"/>
      <c r="B4" s="90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91"/>
      <c r="P4" s="91"/>
      <c r="Q4" s="92"/>
    </row>
    <row r="5" spans="1:17" ht="45" customHeight="1" x14ac:dyDescent="0.25">
      <c r="A5" s="89"/>
      <c r="B5" s="90"/>
      <c r="C5" s="13" t="s">
        <v>42</v>
      </c>
      <c r="D5" s="13" t="s">
        <v>43</v>
      </c>
      <c r="E5" s="13" t="s">
        <v>50</v>
      </c>
      <c r="F5" s="13" t="s">
        <v>46</v>
      </c>
      <c r="G5" s="13" t="s">
        <v>47</v>
      </c>
      <c r="H5" s="13" t="s">
        <v>48</v>
      </c>
      <c r="I5" s="13" t="s">
        <v>49</v>
      </c>
      <c r="J5" s="13" t="s">
        <v>44</v>
      </c>
      <c r="K5" s="13" t="s">
        <v>51</v>
      </c>
      <c r="L5" s="13" t="s">
        <v>52</v>
      </c>
      <c r="M5" s="13" t="s">
        <v>45</v>
      </c>
      <c r="N5" s="13" t="s">
        <v>47</v>
      </c>
      <c r="O5" s="91"/>
      <c r="P5" s="91"/>
      <c r="Q5" s="92"/>
    </row>
    <row r="6" spans="1:17" ht="60" hidden="1" customHeight="1" x14ac:dyDescent="0.25">
      <c r="A6" s="46"/>
      <c r="B6" s="3" t="s">
        <v>5</v>
      </c>
      <c r="C6" s="14" t="s">
        <v>8</v>
      </c>
      <c r="D6" s="14" t="s">
        <v>9</v>
      </c>
      <c r="E6" s="17"/>
      <c r="F6" s="14" t="s">
        <v>6</v>
      </c>
      <c r="G6" s="14"/>
      <c r="H6" s="14"/>
      <c r="I6" s="14"/>
      <c r="J6" s="13"/>
      <c r="K6" s="13"/>
      <c r="L6" s="13"/>
      <c r="M6" s="14"/>
      <c r="N6" s="14" t="s">
        <v>7</v>
      </c>
      <c r="O6" s="4"/>
      <c r="P6" s="4"/>
      <c r="Q6" s="47"/>
    </row>
    <row r="7" spans="1:17" x14ac:dyDescent="0.25">
      <c r="A7" s="46">
        <v>1</v>
      </c>
      <c r="B7" s="3" t="s">
        <v>11</v>
      </c>
      <c r="C7" s="60">
        <v>213</v>
      </c>
      <c r="D7" s="15">
        <v>112.36</v>
      </c>
      <c r="E7" s="15">
        <v>177.78</v>
      </c>
      <c r="F7" s="16">
        <v>197.34</v>
      </c>
      <c r="G7" s="16"/>
      <c r="H7" s="16">
        <v>205.9</v>
      </c>
      <c r="I7" s="16">
        <v>194.41</v>
      </c>
      <c r="J7" s="18">
        <v>249.97</v>
      </c>
      <c r="K7" s="18">
        <v>121</v>
      </c>
      <c r="L7" s="18">
        <v>236.5</v>
      </c>
      <c r="M7" s="19">
        <v>197.34</v>
      </c>
      <c r="N7" s="19">
        <v>253.85</v>
      </c>
      <c r="O7" s="2">
        <f>MIN(C7:N7)</f>
        <v>112.36</v>
      </c>
      <c r="P7" s="2">
        <f>MAX(C7,D7,E7,F7,N7,H7,I7,J7,K7,L7,M7)</f>
        <v>253.85</v>
      </c>
      <c r="Q7" s="48">
        <f t="shared" ref="Q7:Q37" si="0">AVERAGE(C7:N7)</f>
        <v>196.31363636363633</v>
      </c>
    </row>
    <row r="8" spans="1:17" x14ac:dyDescent="0.25">
      <c r="A8" s="46">
        <v>2</v>
      </c>
      <c r="B8" s="3" t="s">
        <v>12</v>
      </c>
      <c r="C8" s="60"/>
      <c r="D8" s="15">
        <v>687</v>
      </c>
      <c r="E8" s="15">
        <v>726</v>
      </c>
      <c r="F8" s="16">
        <v>659.9</v>
      </c>
      <c r="G8" s="16"/>
      <c r="H8" s="16">
        <v>589</v>
      </c>
      <c r="I8" s="16">
        <v>410.9</v>
      </c>
      <c r="J8" s="18">
        <v>720</v>
      </c>
      <c r="K8" s="18">
        <v>600</v>
      </c>
      <c r="L8" s="18">
        <v>830</v>
      </c>
      <c r="M8" s="19">
        <v>499.95</v>
      </c>
      <c r="N8" s="19">
        <v>563.33000000000004</v>
      </c>
      <c r="O8" s="2">
        <f t="shared" ref="O8:O37" si="1">MIN(C8:N8)</f>
        <v>410.9</v>
      </c>
      <c r="P8" s="2">
        <f t="shared" ref="P8:P37" si="2">MAX(C8,D8,E8,F8,N8,H8,I8,J8,K8,L8,M8)</f>
        <v>830</v>
      </c>
      <c r="Q8" s="48">
        <f t="shared" si="0"/>
        <v>628.60799999999995</v>
      </c>
    </row>
    <row r="9" spans="1:17" x14ac:dyDescent="0.25">
      <c r="A9" s="46">
        <v>3</v>
      </c>
      <c r="B9" s="3" t="s">
        <v>13</v>
      </c>
      <c r="C9" s="60">
        <v>249</v>
      </c>
      <c r="D9" s="15">
        <v>194.04</v>
      </c>
      <c r="E9" s="15">
        <v>252.31</v>
      </c>
      <c r="F9" s="16">
        <v>184.58</v>
      </c>
      <c r="G9" s="16"/>
      <c r="H9" s="16">
        <v>294.08999999999997</v>
      </c>
      <c r="I9" s="16">
        <v>745.9</v>
      </c>
      <c r="J9" s="18">
        <v>184.58</v>
      </c>
      <c r="K9" s="18">
        <v>131</v>
      </c>
      <c r="L9" s="18">
        <v>117.35</v>
      </c>
      <c r="M9" s="19">
        <v>261.51</v>
      </c>
      <c r="N9" s="19">
        <v>535.38</v>
      </c>
      <c r="O9" s="2">
        <f t="shared" si="1"/>
        <v>117.35</v>
      </c>
      <c r="P9" s="2">
        <f t="shared" si="2"/>
        <v>745.9</v>
      </c>
      <c r="Q9" s="48">
        <f t="shared" si="0"/>
        <v>286.33999999999997</v>
      </c>
    </row>
    <row r="10" spans="1:17" x14ac:dyDescent="0.25">
      <c r="A10" s="46">
        <v>4</v>
      </c>
      <c r="B10" s="3" t="s">
        <v>14</v>
      </c>
      <c r="C10" s="60">
        <v>141</v>
      </c>
      <c r="D10" s="15">
        <v>228</v>
      </c>
      <c r="E10" s="15">
        <v>150</v>
      </c>
      <c r="F10" s="16">
        <v>167.96</v>
      </c>
      <c r="G10" s="16"/>
      <c r="H10" s="16">
        <v>292.89999999999998</v>
      </c>
      <c r="I10" s="16">
        <v>490.34</v>
      </c>
      <c r="J10" s="18">
        <v>249.95</v>
      </c>
      <c r="K10" s="18">
        <v>166.66</v>
      </c>
      <c r="L10" s="18">
        <v>130.62</v>
      </c>
      <c r="M10" s="19">
        <v>204.74</v>
      </c>
      <c r="N10" s="19">
        <v>258.36</v>
      </c>
      <c r="O10" s="2">
        <f t="shared" si="1"/>
        <v>130.62</v>
      </c>
      <c r="P10" s="2">
        <f t="shared" si="2"/>
        <v>490.34</v>
      </c>
      <c r="Q10" s="48">
        <f t="shared" si="0"/>
        <v>225.5027272727273</v>
      </c>
    </row>
    <row r="11" spans="1:17" x14ac:dyDescent="0.25">
      <c r="A11" s="46">
        <v>5</v>
      </c>
      <c r="B11" s="3" t="s">
        <v>15</v>
      </c>
      <c r="C11" s="60">
        <v>36</v>
      </c>
      <c r="D11" s="15">
        <v>28</v>
      </c>
      <c r="E11" s="15">
        <v>35</v>
      </c>
      <c r="F11" s="16">
        <v>29.99</v>
      </c>
      <c r="G11" s="16"/>
      <c r="H11" s="16">
        <v>39.9</v>
      </c>
      <c r="I11" s="16">
        <v>12.66</v>
      </c>
      <c r="J11" s="18">
        <v>25.99</v>
      </c>
      <c r="K11" s="18">
        <v>25.5</v>
      </c>
      <c r="L11" s="18">
        <v>52</v>
      </c>
      <c r="M11" s="19">
        <v>26.69</v>
      </c>
      <c r="N11" s="19">
        <v>19.899999999999999</v>
      </c>
      <c r="O11" s="2">
        <f t="shared" si="1"/>
        <v>12.66</v>
      </c>
      <c r="P11" s="2">
        <f t="shared" si="2"/>
        <v>52</v>
      </c>
      <c r="Q11" s="48">
        <f t="shared" si="0"/>
        <v>30.148181818181818</v>
      </c>
    </row>
    <row r="12" spans="1:17" x14ac:dyDescent="0.25">
      <c r="A12" s="46">
        <v>6</v>
      </c>
      <c r="B12" s="3" t="s">
        <v>16</v>
      </c>
      <c r="C12" s="60">
        <v>55</v>
      </c>
      <c r="D12" s="15">
        <v>44</v>
      </c>
      <c r="E12" s="15">
        <v>52</v>
      </c>
      <c r="F12" s="16">
        <v>36.99</v>
      </c>
      <c r="G12" s="16"/>
      <c r="H12" s="16">
        <v>49.9</v>
      </c>
      <c r="I12" s="16">
        <v>59.99</v>
      </c>
      <c r="J12" s="18">
        <v>63.99</v>
      </c>
      <c r="K12" s="18">
        <v>60</v>
      </c>
      <c r="L12" s="18">
        <v>44.9</v>
      </c>
      <c r="M12" s="19">
        <v>64.19</v>
      </c>
      <c r="N12" s="19">
        <v>37.99</v>
      </c>
      <c r="O12" s="2">
        <f t="shared" si="1"/>
        <v>36.99</v>
      </c>
      <c r="P12" s="2">
        <f t="shared" si="2"/>
        <v>64.19</v>
      </c>
      <c r="Q12" s="48">
        <f t="shared" si="0"/>
        <v>51.722727272727276</v>
      </c>
    </row>
    <row r="13" spans="1:17" x14ac:dyDescent="0.25">
      <c r="A13" s="46">
        <v>7</v>
      </c>
      <c r="B13" s="3" t="s">
        <v>17</v>
      </c>
      <c r="C13" s="60"/>
      <c r="D13" s="15"/>
      <c r="E13" s="15"/>
      <c r="F13" s="16"/>
      <c r="G13" s="16"/>
      <c r="H13" s="16">
        <v>439.9</v>
      </c>
      <c r="I13" s="16">
        <v>329.9</v>
      </c>
      <c r="J13" s="18">
        <v>418.99</v>
      </c>
      <c r="K13" s="18"/>
      <c r="L13" s="18">
        <v>539.9</v>
      </c>
      <c r="M13" s="19">
        <v>169.89</v>
      </c>
      <c r="N13" s="19">
        <v>419</v>
      </c>
      <c r="O13" s="2">
        <f t="shared" si="1"/>
        <v>169.89</v>
      </c>
      <c r="P13" s="2">
        <f t="shared" si="2"/>
        <v>539.9</v>
      </c>
      <c r="Q13" s="48">
        <f t="shared" si="0"/>
        <v>386.26333333333332</v>
      </c>
    </row>
    <row r="14" spans="1:17" x14ac:dyDescent="0.25">
      <c r="A14" s="46">
        <v>8</v>
      </c>
      <c r="B14" s="3" t="s">
        <v>18</v>
      </c>
      <c r="C14" s="60"/>
      <c r="D14" s="15"/>
      <c r="E14" s="15">
        <v>369</v>
      </c>
      <c r="F14" s="16"/>
      <c r="G14" s="16"/>
      <c r="H14" s="16">
        <v>279.89999999999998</v>
      </c>
      <c r="I14" s="16">
        <v>289.99</v>
      </c>
      <c r="J14" s="18">
        <v>239.99</v>
      </c>
      <c r="K14" s="18">
        <v>265</v>
      </c>
      <c r="L14" s="18">
        <v>279.89999999999998</v>
      </c>
      <c r="M14" s="19">
        <v>159.88999999999999</v>
      </c>
      <c r="N14" s="19">
        <v>339.01</v>
      </c>
      <c r="O14" s="2">
        <f t="shared" si="1"/>
        <v>159.88999999999999</v>
      </c>
      <c r="P14" s="2">
        <f t="shared" si="2"/>
        <v>369</v>
      </c>
      <c r="Q14" s="48">
        <f t="shared" si="0"/>
        <v>277.83500000000004</v>
      </c>
    </row>
    <row r="15" spans="1:17" x14ac:dyDescent="0.25">
      <c r="A15" s="46">
        <v>9</v>
      </c>
      <c r="B15" s="3" t="s">
        <v>19</v>
      </c>
      <c r="C15" s="60"/>
      <c r="D15" s="16"/>
      <c r="E15" s="15"/>
      <c r="F15" s="16">
        <v>137.38999999999999</v>
      </c>
      <c r="G15" s="16"/>
      <c r="H15" s="16">
        <v>137.9</v>
      </c>
      <c r="I15" s="16">
        <v>139.99</v>
      </c>
      <c r="J15" s="18">
        <v>126.99</v>
      </c>
      <c r="K15" s="18"/>
      <c r="L15" s="18">
        <v>141.4</v>
      </c>
      <c r="M15" s="19">
        <v>151.88999999999999</v>
      </c>
      <c r="N15" s="19">
        <v>169</v>
      </c>
      <c r="O15" s="2">
        <f t="shared" si="1"/>
        <v>126.99</v>
      </c>
      <c r="P15" s="2">
        <f t="shared" si="2"/>
        <v>169</v>
      </c>
      <c r="Q15" s="48">
        <f t="shared" si="0"/>
        <v>143.50857142857143</v>
      </c>
    </row>
    <row r="16" spans="1:17" x14ac:dyDescent="0.25">
      <c r="A16" s="46">
        <v>10</v>
      </c>
      <c r="B16" s="3" t="s">
        <v>20</v>
      </c>
      <c r="C16" s="60">
        <v>102</v>
      </c>
      <c r="D16" s="16">
        <v>97</v>
      </c>
      <c r="E16" s="15">
        <v>250</v>
      </c>
      <c r="F16" s="16">
        <v>99.98</v>
      </c>
      <c r="G16" s="16"/>
      <c r="H16" s="16">
        <v>169.9</v>
      </c>
      <c r="I16" s="16">
        <v>124.98</v>
      </c>
      <c r="J16" s="18">
        <v>198.99</v>
      </c>
      <c r="K16" s="18">
        <v>92</v>
      </c>
      <c r="L16" s="18">
        <v>149.9</v>
      </c>
      <c r="M16" s="19">
        <v>171.86</v>
      </c>
      <c r="N16" s="19">
        <v>124.96</v>
      </c>
      <c r="O16" s="2">
        <f t="shared" si="1"/>
        <v>92</v>
      </c>
      <c r="P16" s="2">
        <f t="shared" si="2"/>
        <v>250</v>
      </c>
      <c r="Q16" s="48">
        <f t="shared" si="0"/>
        <v>143.77909090909091</v>
      </c>
    </row>
    <row r="17" spans="1:18" s="5" customFormat="1" x14ac:dyDescent="0.25">
      <c r="A17" s="49">
        <v>11</v>
      </c>
      <c r="B17" s="45" t="s">
        <v>21</v>
      </c>
      <c r="C17" s="60">
        <v>438</v>
      </c>
      <c r="D17" s="16">
        <v>600.48</v>
      </c>
      <c r="E17" s="15">
        <v>418</v>
      </c>
      <c r="F17" s="16">
        <v>577.72</v>
      </c>
      <c r="G17" s="16"/>
      <c r="H17" s="16">
        <v>533.39</v>
      </c>
      <c r="I17" s="16">
        <v>522.16</v>
      </c>
      <c r="J17" s="18">
        <v>527.72</v>
      </c>
      <c r="K17" s="18">
        <v>300</v>
      </c>
      <c r="L17" s="18">
        <v>555</v>
      </c>
      <c r="M17" s="19">
        <v>646.6</v>
      </c>
      <c r="N17" s="19">
        <v>516.11</v>
      </c>
      <c r="O17" s="2">
        <f t="shared" si="1"/>
        <v>300</v>
      </c>
      <c r="P17" s="2">
        <f t="shared" si="2"/>
        <v>646.6</v>
      </c>
      <c r="Q17" s="48">
        <f t="shared" si="0"/>
        <v>512.28909090909099</v>
      </c>
      <c r="R17"/>
    </row>
    <row r="18" spans="1:18" x14ac:dyDescent="0.25">
      <c r="A18" s="46">
        <v>12</v>
      </c>
      <c r="B18" s="3" t="s">
        <v>22</v>
      </c>
      <c r="C18" s="60">
        <v>141</v>
      </c>
      <c r="D18" s="15">
        <v>110</v>
      </c>
      <c r="E18" s="15">
        <v>122.22</v>
      </c>
      <c r="F18" s="16">
        <v>93.32</v>
      </c>
      <c r="G18" s="16"/>
      <c r="H18" s="16">
        <v>101.32</v>
      </c>
      <c r="I18" s="16">
        <v>57.9</v>
      </c>
      <c r="J18" s="18">
        <v>103.32</v>
      </c>
      <c r="K18" s="18">
        <v>118.9</v>
      </c>
      <c r="L18" s="18">
        <v>109.8</v>
      </c>
      <c r="M18" s="19">
        <v>109.89</v>
      </c>
      <c r="N18" s="19">
        <v>110</v>
      </c>
      <c r="O18" s="2">
        <f t="shared" si="1"/>
        <v>57.9</v>
      </c>
      <c r="P18" s="2">
        <f t="shared" si="2"/>
        <v>141</v>
      </c>
      <c r="Q18" s="48">
        <f t="shared" si="0"/>
        <v>107.06090909090908</v>
      </c>
    </row>
    <row r="19" spans="1:18" x14ac:dyDescent="0.25">
      <c r="A19" s="46">
        <v>13</v>
      </c>
      <c r="B19" s="3" t="s">
        <v>23</v>
      </c>
      <c r="C19" s="60">
        <v>51.11</v>
      </c>
      <c r="D19" s="15">
        <v>48</v>
      </c>
      <c r="E19" s="15">
        <v>55</v>
      </c>
      <c r="F19" s="16">
        <v>37.479999999999997</v>
      </c>
      <c r="G19" s="16"/>
      <c r="H19" s="16">
        <v>51.9</v>
      </c>
      <c r="I19" s="16">
        <v>39.9</v>
      </c>
      <c r="J19" s="18">
        <v>49.99</v>
      </c>
      <c r="K19" s="18">
        <v>43</v>
      </c>
      <c r="L19" s="18">
        <v>55.45</v>
      </c>
      <c r="M19" s="19">
        <v>49.99</v>
      </c>
      <c r="N19" s="19">
        <v>52.31</v>
      </c>
      <c r="O19" s="2">
        <f t="shared" si="1"/>
        <v>37.479999999999997</v>
      </c>
      <c r="P19" s="2">
        <f t="shared" si="2"/>
        <v>55.45</v>
      </c>
      <c r="Q19" s="48">
        <f t="shared" si="0"/>
        <v>48.557272727272725</v>
      </c>
    </row>
    <row r="20" spans="1:18" x14ac:dyDescent="0.25">
      <c r="A20" s="46">
        <v>14</v>
      </c>
      <c r="B20" s="3" t="s">
        <v>24</v>
      </c>
      <c r="C20" s="60">
        <v>68</v>
      </c>
      <c r="D20" s="16">
        <v>67</v>
      </c>
      <c r="E20" s="15">
        <v>58</v>
      </c>
      <c r="F20" s="16">
        <v>41.99</v>
      </c>
      <c r="G20" s="16"/>
      <c r="H20" s="16">
        <v>48.9</v>
      </c>
      <c r="I20" s="16">
        <v>56</v>
      </c>
      <c r="J20" s="18">
        <v>46.99</v>
      </c>
      <c r="K20" s="18">
        <v>53</v>
      </c>
      <c r="L20" s="18">
        <v>59.5</v>
      </c>
      <c r="M20" s="19">
        <v>45.99</v>
      </c>
      <c r="N20" s="19">
        <v>63.9</v>
      </c>
      <c r="O20" s="2">
        <f t="shared" si="1"/>
        <v>41.99</v>
      </c>
      <c r="P20" s="2">
        <f t="shared" si="2"/>
        <v>68</v>
      </c>
      <c r="Q20" s="48">
        <f t="shared" si="0"/>
        <v>55.388181818181813</v>
      </c>
    </row>
    <row r="21" spans="1:18" x14ac:dyDescent="0.25">
      <c r="A21" s="46">
        <v>15</v>
      </c>
      <c r="B21" s="3" t="s">
        <v>25</v>
      </c>
      <c r="C21" s="60">
        <v>59</v>
      </c>
      <c r="D21" s="15">
        <v>57</v>
      </c>
      <c r="E21" s="15">
        <v>50</v>
      </c>
      <c r="F21" s="16">
        <v>45.99</v>
      </c>
      <c r="G21" s="16"/>
      <c r="H21" s="16">
        <v>45.9</v>
      </c>
      <c r="I21" s="16">
        <v>45</v>
      </c>
      <c r="J21" s="18">
        <v>45.9</v>
      </c>
      <c r="K21" s="18">
        <v>56</v>
      </c>
      <c r="L21" s="18">
        <v>45.9</v>
      </c>
      <c r="M21" s="19">
        <v>45.99</v>
      </c>
      <c r="N21" s="19">
        <v>45.9</v>
      </c>
      <c r="O21" s="2">
        <f t="shared" si="1"/>
        <v>45</v>
      </c>
      <c r="P21" s="2">
        <f t="shared" si="2"/>
        <v>59</v>
      </c>
      <c r="Q21" s="48">
        <f t="shared" si="0"/>
        <v>49.325454545454541</v>
      </c>
    </row>
    <row r="22" spans="1:18" x14ac:dyDescent="0.25">
      <c r="A22" s="46">
        <v>16</v>
      </c>
      <c r="B22" s="3" t="s">
        <v>26</v>
      </c>
      <c r="C22" s="60">
        <v>12</v>
      </c>
      <c r="D22" s="15">
        <v>10</v>
      </c>
      <c r="E22" s="15">
        <v>11</v>
      </c>
      <c r="F22" s="16">
        <v>8.99</v>
      </c>
      <c r="G22" s="16"/>
      <c r="H22" s="16">
        <v>7.5</v>
      </c>
      <c r="I22" s="16">
        <v>8.99</v>
      </c>
      <c r="J22" s="18">
        <v>8.89</v>
      </c>
      <c r="K22" s="18">
        <v>10</v>
      </c>
      <c r="L22" s="18">
        <v>15</v>
      </c>
      <c r="M22" s="19">
        <v>8.39</v>
      </c>
      <c r="N22" s="18">
        <v>8.49</v>
      </c>
      <c r="O22" s="2">
        <f t="shared" si="1"/>
        <v>7.5</v>
      </c>
      <c r="P22" s="2">
        <f t="shared" si="2"/>
        <v>15</v>
      </c>
      <c r="Q22" s="48">
        <f t="shared" si="0"/>
        <v>9.9318181818181817</v>
      </c>
    </row>
    <row r="23" spans="1:18" x14ac:dyDescent="0.25">
      <c r="A23" s="46">
        <v>17</v>
      </c>
      <c r="B23" s="3" t="s">
        <v>27</v>
      </c>
      <c r="C23" s="60">
        <v>330</v>
      </c>
      <c r="D23" s="15">
        <v>520</v>
      </c>
      <c r="E23" s="15">
        <v>520</v>
      </c>
      <c r="F23" s="16">
        <v>984.95</v>
      </c>
      <c r="G23" s="16"/>
      <c r="H23" s="16">
        <v>344.16</v>
      </c>
      <c r="I23" s="16">
        <v>469.9</v>
      </c>
      <c r="J23" s="18">
        <v>344.18</v>
      </c>
      <c r="K23" s="18">
        <v>472</v>
      </c>
      <c r="L23" s="18">
        <v>599</v>
      </c>
      <c r="M23" s="19">
        <v>599.55999999999995</v>
      </c>
      <c r="N23" s="18">
        <v>848.75</v>
      </c>
      <c r="O23" s="2">
        <f t="shared" si="1"/>
        <v>330</v>
      </c>
      <c r="P23" s="2">
        <f t="shared" si="2"/>
        <v>984.95</v>
      </c>
      <c r="Q23" s="48">
        <f t="shared" si="0"/>
        <v>548.40909090909088</v>
      </c>
    </row>
    <row r="24" spans="1:18" s="8" customFormat="1" x14ac:dyDescent="0.25">
      <c r="A24" s="46">
        <v>18</v>
      </c>
      <c r="B24" s="3" t="s">
        <v>28</v>
      </c>
      <c r="C24" s="60">
        <v>35</v>
      </c>
      <c r="D24" s="15">
        <v>67</v>
      </c>
      <c r="E24" s="15">
        <v>38</v>
      </c>
      <c r="F24" s="16">
        <v>22.49</v>
      </c>
      <c r="G24" s="16"/>
      <c r="H24" s="16">
        <v>24.9</v>
      </c>
      <c r="I24" s="16">
        <v>24.99</v>
      </c>
      <c r="J24" s="18">
        <v>24.99</v>
      </c>
      <c r="K24" s="18">
        <v>33.5</v>
      </c>
      <c r="L24" s="18">
        <v>37</v>
      </c>
      <c r="M24" s="19">
        <v>44.89</v>
      </c>
      <c r="N24" s="18">
        <v>31.59</v>
      </c>
      <c r="O24" s="2">
        <f t="shared" si="1"/>
        <v>22.49</v>
      </c>
      <c r="P24" s="2">
        <f t="shared" si="2"/>
        <v>67</v>
      </c>
      <c r="Q24" s="48">
        <f t="shared" si="0"/>
        <v>34.940909090909088</v>
      </c>
      <c r="R24"/>
    </row>
    <row r="25" spans="1:18" x14ac:dyDescent="0.25">
      <c r="A25" s="46">
        <v>19</v>
      </c>
      <c r="B25" s="3" t="s">
        <v>29</v>
      </c>
      <c r="C25" s="60">
        <v>35</v>
      </c>
      <c r="D25" s="15">
        <v>23</v>
      </c>
      <c r="E25" s="15">
        <v>37.14</v>
      </c>
      <c r="F25" s="16">
        <v>41.65</v>
      </c>
      <c r="G25" s="16"/>
      <c r="H25" s="16">
        <v>42.9</v>
      </c>
      <c r="I25" s="16">
        <v>26.9</v>
      </c>
      <c r="J25" s="18">
        <v>53.31</v>
      </c>
      <c r="K25" s="18">
        <v>37.14</v>
      </c>
      <c r="L25" s="18">
        <v>44.28</v>
      </c>
      <c r="M25" s="19">
        <v>38.15</v>
      </c>
      <c r="N25" s="18">
        <v>64</v>
      </c>
      <c r="O25" s="2">
        <f t="shared" si="1"/>
        <v>23</v>
      </c>
      <c r="P25" s="2">
        <f t="shared" si="2"/>
        <v>64</v>
      </c>
      <c r="Q25" s="48">
        <f t="shared" si="0"/>
        <v>40.315454545454536</v>
      </c>
    </row>
    <row r="26" spans="1:18" x14ac:dyDescent="0.25">
      <c r="A26" s="46">
        <v>20</v>
      </c>
      <c r="B26" s="3" t="s">
        <v>30</v>
      </c>
      <c r="C26" s="60">
        <v>57</v>
      </c>
      <c r="D26" s="15">
        <v>29</v>
      </c>
      <c r="E26" s="15">
        <v>87.5</v>
      </c>
      <c r="F26" s="16">
        <v>69.98</v>
      </c>
      <c r="G26" s="16"/>
      <c r="H26" s="16">
        <v>45.42</v>
      </c>
      <c r="I26" s="16">
        <v>18.899999999999999</v>
      </c>
      <c r="J26" s="18">
        <v>48.98</v>
      </c>
      <c r="K26" s="18">
        <v>68.5</v>
      </c>
      <c r="L26" s="18">
        <v>70</v>
      </c>
      <c r="M26" s="19">
        <v>33.299999999999997</v>
      </c>
      <c r="N26" s="18">
        <v>39.69</v>
      </c>
      <c r="O26" s="2">
        <f t="shared" si="1"/>
        <v>18.899999999999999</v>
      </c>
      <c r="P26" s="2">
        <f t="shared" si="2"/>
        <v>87.5</v>
      </c>
      <c r="Q26" s="48">
        <f t="shared" si="0"/>
        <v>51.660909090909087</v>
      </c>
    </row>
    <row r="27" spans="1:18" x14ac:dyDescent="0.25">
      <c r="A27" s="46">
        <v>21</v>
      </c>
      <c r="B27" s="3" t="s">
        <v>31</v>
      </c>
      <c r="C27" s="60">
        <v>56</v>
      </c>
      <c r="D27" s="15">
        <v>52</v>
      </c>
      <c r="E27" s="15">
        <v>60</v>
      </c>
      <c r="F27" s="16">
        <v>57.48</v>
      </c>
      <c r="G27" s="16"/>
      <c r="H27" s="16">
        <v>61</v>
      </c>
      <c r="I27" s="16">
        <v>49.9</v>
      </c>
      <c r="J27" s="18">
        <v>53.32</v>
      </c>
      <c r="K27" s="18">
        <v>50</v>
      </c>
      <c r="L27" s="18">
        <v>71.2</v>
      </c>
      <c r="M27" s="19">
        <v>82.4</v>
      </c>
      <c r="N27" s="18">
        <v>50.54</v>
      </c>
      <c r="O27" s="2">
        <f t="shared" si="1"/>
        <v>49.9</v>
      </c>
      <c r="P27" s="2">
        <f t="shared" si="2"/>
        <v>82.4</v>
      </c>
      <c r="Q27" s="48">
        <f t="shared" si="0"/>
        <v>58.530909090909084</v>
      </c>
    </row>
    <row r="28" spans="1:18" x14ac:dyDescent="0.25">
      <c r="A28" s="46">
        <v>22</v>
      </c>
      <c r="B28" s="3" t="s">
        <v>32</v>
      </c>
      <c r="C28" s="60"/>
      <c r="D28" s="15">
        <v>36</v>
      </c>
      <c r="E28" s="15">
        <v>35</v>
      </c>
      <c r="F28" s="16">
        <v>46.23</v>
      </c>
      <c r="G28" s="16"/>
      <c r="H28" s="16">
        <v>38.9</v>
      </c>
      <c r="I28" s="16">
        <v>49.9</v>
      </c>
      <c r="J28" s="18">
        <v>38.869999999999997</v>
      </c>
      <c r="K28" s="18">
        <v>45</v>
      </c>
      <c r="L28" s="18">
        <v>54.1</v>
      </c>
      <c r="M28" s="19">
        <v>43.74</v>
      </c>
      <c r="N28" s="18">
        <v>42.49</v>
      </c>
      <c r="O28" s="2">
        <f t="shared" si="1"/>
        <v>35</v>
      </c>
      <c r="P28" s="2">
        <f t="shared" si="2"/>
        <v>54.1</v>
      </c>
      <c r="Q28" s="48">
        <f t="shared" si="0"/>
        <v>43.023000000000003</v>
      </c>
    </row>
    <row r="29" spans="1:18" x14ac:dyDescent="0.25">
      <c r="A29" s="46">
        <v>23</v>
      </c>
      <c r="B29" s="3" t="s">
        <v>33</v>
      </c>
      <c r="C29" s="60">
        <v>97</v>
      </c>
      <c r="D29" s="15">
        <v>81</v>
      </c>
      <c r="E29" s="15">
        <v>90</v>
      </c>
      <c r="F29" s="16">
        <v>89.98</v>
      </c>
      <c r="G29" s="16"/>
      <c r="H29" s="16">
        <v>82.11</v>
      </c>
      <c r="I29" s="16">
        <v>79.900000000000006</v>
      </c>
      <c r="J29" s="18">
        <v>62.48</v>
      </c>
      <c r="K29" s="18">
        <v>85</v>
      </c>
      <c r="L29" s="18">
        <v>94.1</v>
      </c>
      <c r="M29" s="19">
        <v>83.74</v>
      </c>
      <c r="N29" s="18">
        <v>74.989999999999995</v>
      </c>
      <c r="O29" s="2">
        <f t="shared" si="1"/>
        <v>62.48</v>
      </c>
      <c r="P29" s="2">
        <f t="shared" si="2"/>
        <v>97</v>
      </c>
      <c r="Q29" s="48">
        <f t="shared" si="0"/>
        <v>83.663636363636371</v>
      </c>
    </row>
    <row r="30" spans="1:18" s="6" customFormat="1" x14ac:dyDescent="0.25">
      <c r="A30" s="46">
        <v>24</v>
      </c>
      <c r="B30" s="3" t="s">
        <v>34</v>
      </c>
      <c r="C30" s="60">
        <v>72.5</v>
      </c>
      <c r="D30" s="15">
        <v>22</v>
      </c>
      <c r="E30" s="15">
        <v>38</v>
      </c>
      <c r="F30" s="16">
        <v>37.47</v>
      </c>
      <c r="G30" s="16"/>
      <c r="H30" s="16">
        <v>36.549999999999997</v>
      </c>
      <c r="I30" s="16">
        <v>39.97</v>
      </c>
      <c r="J30" s="18">
        <v>34.229999999999997</v>
      </c>
      <c r="K30" s="18">
        <v>35</v>
      </c>
      <c r="L30" s="18">
        <v>64.75</v>
      </c>
      <c r="M30" s="19">
        <v>33.74</v>
      </c>
      <c r="N30" s="18">
        <v>39.090000000000003</v>
      </c>
      <c r="O30" s="2">
        <f t="shared" si="1"/>
        <v>22</v>
      </c>
      <c r="P30" s="2">
        <f t="shared" si="2"/>
        <v>72.5</v>
      </c>
      <c r="Q30" s="48">
        <f t="shared" si="0"/>
        <v>41.209090909090904</v>
      </c>
      <c r="R30"/>
    </row>
    <row r="31" spans="1:18" x14ac:dyDescent="0.25">
      <c r="A31" s="46">
        <v>25</v>
      </c>
      <c r="B31" s="3" t="s">
        <v>35</v>
      </c>
      <c r="C31" s="60">
        <v>124</v>
      </c>
      <c r="D31" s="15">
        <v>130</v>
      </c>
      <c r="E31" s="15">
        <v>101</v>
      </c>
      <c r="F31" s="16">
        <v>134.97</v>
      </c>
      <c r="G31" s="16"/>
      <c r="H31" s="16">
        <v>129.5</v>
      </c>
      <c r="I31" s="16">
        <v>28.9</v>
      </c>
      <c r="J31" s="18">
        <v>135.99</v>
      </c>
      <c r="K31" s="18">
        <v>120</v>
      </c>
      <c r="L31" s="18">
        <v>142</v>
      </c>
      <c r="M31" s="19">
        <v>177.59</v>
      </c>
      <c r="N31" s="18">
        <v>200.75</v>
      </c>
      <c r="O31" s="2">
        <f t="shared" si="1"/>
        <v>28.9</v>
      </c>
      <c r="P31" s="2">
        <f t="shared" si="2"/>
        <v>200.75</v>
      </c>
      <c r="Q31" s="48">
        <f t="shared" si="0"/>
        <v>129.51818181818183</v>
      </c>
    </row>
    <row r="32" spans="1:18" x14ac:dyDescent="0.25">
      <c r="A32" s="46">
        <v>26</v>
      </c>
      <c r="B32" s="3" t="s">
        <v>36</v>
      </c>
      <c r="C32" s="60">
        <v>42</v>
      </c>
      <c r="D32" s="15">
        <v>30</v>
      </c>
      <c r="E32" s="15">
        <v>44</v>
      </c>
      <c r="F32" s="16">
        <v>105.53</v>
      </c>
      <c r="G32" s="16"/>
      <c r="H32" s="16">
        <v>39.75</v>
      </c>
      <c r="I32" s="16">
        <v>34.9</v>
      </c>
      <c r="J32" s="18">
        <v>37.97</v>
      </c>
      <c r="K32" s="18">
        <v>37</v>
      </c>
      <c r="L32" s="18">
        <v>49.75</v>
      </c>
      <c r="M32" s="19">
        <v>47.48</v>
      </c>
      <c r="N32" s="18">
        <v>40.78</v>
      </c>
      <c r="O32" s="2">
        <f t="shared" si="1"/>
        <v>30</v>
      </c>
      <c r="P32" s="2">
        <f t="shared" si="2"/>
        <v>105.53</v>
      </c>
      <c r="Q32" s="48">
        <f t="shared" si="0"/>
        <v>46.287272727272722</v>
      </c>
    </row>
    <row r="33" spans="1:18" x14ac:dyDescent="0.25">
      <c r="A33" s="46">
        <v>27</v>
      </c>
      <c r="B33" s="3" t="s">
        <v>37</v>
      </c>
      <c r="C33" s="60">
        <v>34</v>
      </c>
      <c r="D33" s="15"/>
      <c r="E33" s="15">
        <v>38</v>
      </c>
      <c r="F33" s="15">
        <v>26.99</v>
      </c>
      <c r="G33" s="15"/>
      <c r="H33" s="15">
        <v>29.9</v>
      </c>
      <c r="I33" s="15">
        <v>34.99</v>
      </c>
      <c r="J33" s="18">
        <v>29.99</v>
      </c>
      <c r="K33" s="18">
        <v>34</v>
      </c>
      <c r="L33" s="18">
        <v>29</v>
      </c>
      <c r="M33" s="20">
        <v>29.89</v>
      </c>
      <c r="N33" s="18">
        <v>35.9</v>
      </c>
      <c r="O33" s="2">
        <f t="shared" si="1"/>
        <v>26.99</v>
      </c>
      <c r="P33" s="2">
        <f t="shared" si="2"/>
        <v>38</v>
      </c>
      <c r="Q33" s="48">
        <f t="shared" si="0"/>
        <v>32.265999999999998</v>
      </c>
    </row>
    <row r="34" spans="1:18" x14ac:dyDescent="0.25">
      <c r="A34" s="46">
        <v>28</v>
      </c>
      <c r="B34" s="3" t="s">
        <v>38</v>
      </c>
      <c r="C34" s="60">
        <v>35</v>
      </c>
      <c r="D34" s="15"/>
      <c r="E34" s="15">
        <v>35</v>
      </c>
      <c r="F34" s="16">
        <v>39.99</v>
      </c>
      <c r="G34" s="16"/>
      <c r="H34" s="16">
        <v>34.9</v>
      </c>
      <c r="I34" s="16">
        <v>51.49</v>
      </c>
      <c r="J34" s="18">
        <v>34.99</v>
      </c>
      <c r="K34" s="18">
        <v>34</v>
      </c>
      <c r="L34" s="18">
        <v>38.9</v>
      </c>
      <c r="M34" s="19">
        <v>27.89</v>
      </c>
      <c r="N34" s="18">
        <v>34.89</v>
      </c>
      <c r="O34" s="2">
        <f t="shared" si="1"/>
        <v>27.89</v>
      </c>
      <c r="P34" s="2">
        <f t="shared" si="2"/>
        <v>51.49</v>
      </c>
      <c r="Q34" s="48">
        <f t="shared" si="0"/>
        <v>36.704999999999998</v>
      </c>
    </row>
    <row r="35" spans="1:18" x14ac:dyDescent="0.25">
      <c r="A35" s="46">
        <v>29</v>
      </c>
      <c r="B35" s="3" t="s">
        <v>39</v>
      </c>
      <c r="C35" s="60">
        <v>30</v>
      </c>
      <c r="D35" s="15"/>
      <c r="E35" s="15">
        <v>37</v>
      </c>
      <c r="F35" s="16">
        <v>28.99</v>
      </c>
      <c r="G35" s="16"/>
      <c r="H35" s="16">
        <v>29.9</v>
      </c>
      <c r="I35" s="16">
        <v>28.99</v>
      </c>
      <c r="J35" s="18">
        <v>27.99</v>
      </c>
      <c r="K35" s="18">
        <v>30</v>
      </c>
      <c r="L35" s="18">
        <v>35</v>
      </c>
      <c r="M35" s="19">
        <v>27.59</v>
      </c>
      <c r="N35" s="18">
        <v>38</v>
      </c>
      <c r="O35" s="2">
        <f t="shared" si="1"/>
        <v>27.59</v>
      </c>
      <c r="P35" s="2">
        <f t="shared" si="2"/>
        <v>38</v>
      </c>
      <c r="Q35" s="48">
        <f t="shared" si="0"/>
        <v>31.345999999999997</v>
      </c>
    </row>
    <row r="36" spans="1:18" x14ac:dyDescent="0.25">
      <c r="A36" s="46">
        <v>30</v>
      </c>
      <c r="B36" s="3" t="s">
        <v>40</v>
      </c>
      <c r="C36" s="60">
        <v>38</v>
      </c>
      <c r="D36" s="15"/>
      <c r="E36" s="15">
        <v>50</v>
      </c>
      <c r="F36" s="16">
        <v>41.99</v>
      </c>
      <c r="G36" s="16"/>
      <c r="H36" s="16">
        <v>39.9</v>
      </c>
      <c r="I36" s="16">
        <v>59.99</v>
      </c>
      <c r="J36" s="18">
        <v>39.99</v>
      </c>
      <c r="K36" s="18">
        <v>41</v>
      </c>
      <c r="L36" s="18">
        <v>39.9</v>
      </c>
      <c r="M36" s="19">
        <v>37.89</v>
      </c>
      <c r="N36" s="18">
        <v>51.59</v>
      </c>
      <c r="O36" s="2">
        <f t="shared" si="1"/>
        <v>37.89</v>
      </c>
      <c r="P36" s="2">
        <f t="shared" si="2"/>
        <v>59.99</v>
      </c>
      <c r="Q36" s="48">
        <f t="shared" si="0"/>
        <v>44.024999999999999</v>
      </c>
    </row>
    <row r="37" spans="1:18" ht="15.75" thickBot="1" x14ac:dyDescent="0.3">
      <c r="A37" s="50">
        <v>31</v>
      </c>
      <c r="B37" s="51" t="s">
        <v>41</v>
      </c>
      <c r="C37" s="61">
        <v>65</v>
      </c>
      <c r="D37" s="52"/>
      <c r="E37" s="52">
        <v>72</v>
      </c>
      <c r="F37" s="53">
        <v>54.99</v>
      </c>
      <c r="G37" s="53"/>
      <c r="H37" s="53">
        <v>71.900000000000006</v>
      </c>
      <c r="I37" s="53">
        <v>72.989999999999995</v>
      </c>
      <c r="J37" s="54">
        <v>61.99</v>
      </c>
      <c r="K37" s="54">
        <v>20</v>
      </c>
      <c r="L37" s="54">
        <v>59.9</v>
      </c>
      <c r="M37" s="55">
        <v>69.989999999999995</v>
      </c>
      <c r="N37" s="54">
        <v>89.9</v>
      </c>
      <c r="O37" s="56">
        <f t="shared" si="1"/>
        <v>20</v>
      </c>
      <c r="P37" s="56">
        <f t="shared" si="2"/>
        <v>89.9</v>
      </c>
      <c r="Q37" s="57">
        <f t="shared" si="0"/>
        <v>63.866</v>
      </c>
    </row>
    <row r="38" spans="1:18" s="9" customFormat="1" x14ac:dyDescent="0.25">
      <c r="A38" s="21"/>
      <c r="B38" s="22"/>
      <c r="C38" s="23"/>
      <c r="D38" s="24"/>
      <c r="E38" s="24"/>
      <c r="F38" s="25"/>
      <c r="G38" s="25"/>
      <c r="H38" s="25"/>
      <c r="I38" s="25"/>
      <c r="J38" s="26"/>
      <c r="K38" s="26"/>
      <c r="L38" s="26"/>
      <c r="M38" s="27"/>
      <c r="N38" s="27"/>
      <c r="O38" s="28"/>
      <c r="P38" s="28"/>
      <c r="Q38" s="29"/>
      <c r="R38"/>
    </row>
    <row r="39" spans="1:18" x14ac:dyDescent="0.25">
      <c r="A39" s="21"/>
      <c r="B39" s="30"/>
      <c r="C39" s="31"/>
      <c r="D39" s="24"/>
      <c r="E39" s="24"/>
      <c r="F39" s="25"/>
      <c r="G39" s="25"/>
      <c r="H39" s="25"/>
      <c r="I39" s="25"/>
      <c r="J39" s="26"/>
      <c r="K39" s="26"/>
      <c r="L39" s="26"/>
      <c r="M39" s="27"/>
      <c r="N39" s="26"/>
      <c r="O39" s="28"/>
      <c r="P39" s="28"/>
      <c r="Q39" s="29"/>
    </row>
    <row r="40" spans="1:18" x14ac:dyDescent="0.25">
      <c r="A40" s="21"/>
      <c r="B40" s="30"/>
      <c r="C40" s="31"/>
      <c r="D40" s="24"/>
      <c r="E40" s="24"/>
      <c r="F40" s="25"/>
      <c r="G40" s="25"/>
      <c r="H40" s="25"/>
      <c r="I40" s="25"/>
      <c r="J40" s="26"/>
      <c r="K40" s="26"/>
      <c r="L40" s="26"/>
      <c r="M40" s="27"/>
      <c r="N40" s="32"/>
      <c r="O40" s="28"/>
      <c r="P40" s="28"/>
      <c r="Q40" s="29"/>
    </row>
    <row r="41" spans="1:18" x14ac:dyDescent="0.25">
      <c r="A41" s="21"/>
      <c r="B41" s="30"/>
      <c r="C41" s="31"/>
      <c r="D41" s="24"/>
      <c r="E41" s="24"/>
      <c r="F41" s="25"/>
      <c r="G41" s="25"/>
      <c r="H41" s="25"/>
      <c r="I41" s="25"/>
      <c r="J41" s="26"/>
      <c r="K41" s="26"/>
      <c r="L41" s="26"/>
      <c r="M41" s="27"/>
      <c r="N41" s="33"/>
      <c r="O41" s="28"/>
      <c r="P41" s="28"/>
      <c r="Q41" s="29"/>
    </row>
    <row r="42" spans="1:18" x14ac:dyDescent="0.25">
      <c r="A42" s="21"/>
      <c r="B42" s="30"/>
      <c r="C42" s="31"/>
      <c r="D42" s="24"/>
      <c r="E42" s="24"/>
      <c r="F42" s="25"/>
      <c r="G42" s="25"/>
      <c r="H42" s="25"/>
      <c r="I42" s="25"/>
      <c r="J42" s="26"/>
      <c r="K42" s="26"/>
      <c r="L42" s="26"/>
      <c r="M42" s="27"/>
      <c r="N42" s="32"/>
      <c r="O42" s="28"/>
      <c r="P42" s="28"/>
      <c r="Q42" s="29"/>
    </row>
    <row r="43" spans="1:18" s="7" customFormat="1" x14ac:dyDescent="0.25">
      <c r="A43" s="34"/>
      <c r="B43" s="35"/>
      <c r="C43" s="31"/>
      <c r="D43" s="24"/>
      <c r="E43" s="24"/>
      <c r="F43" s="36"/>
      <c r="G43" s="36"/>
      <c r="H43" s="36"/>
      <c r="I43" s="36"/>
      <c r="J43" s="26"/>
      <c r="K43" s="26"/>
      <c r="L43" s="26"/>
      <c r="M43" s="37"/>
      <c r="N43" s="38"/>
      <c r="O43" s="28"/>
      <c r="P43" s="28"/>
      <c r="Q43" s="39"/>
      <c r="R43"/>
    </row>
    <row r="44" spans="1:18" x14ac:dyDescent="0.25">
      <c r="A44" s="21"/>
      <c r="B44" s="30"/>
      <c r="C44" s="31"/>
      <c r="D44" s="24"/>
      <c r="E44" s="24"/>
      <c r="F44" s="25"/>
      <c r="G44" s="25"/>
      <c r="H44" s="25"/>
      <c r="I44" s="25"/>
      <c r="J44" s="26"/>
      <c r="K44" s="26"/>
      <c r="L44" s="26"/>
      <c r="M44" s="27"/>
      <c r="N44" s="32"/>
      <c r="O44" s="28"/>
      <c r="P44" s="28"/>
      <c r="Q44" s="29"/>
    </row>
    <row r="45" spans="1:18" x14ac:dyDescent="0.25">
      <c r="A45" s="21"/>
      <c r="B45" s="30"/>
      <c r="C45" s="31"/>
      <c r="D45" s="24"/>
      <c r="E45" s="24"/>
      <c r="F45" s="25"/>
      <c r="G45" s="25"/>
      <c r="H45" s="25"/>
      <c r="I45" s="25"/>
      <c r="J45" s="26"/>
      <c r="K45" s="26"/>
      <c r="L45" s="26"/>
      <c r="M45" s="27"/>
      <c r="N45" s="32"/>
      <c r="O45" s="28"/>
      <c r="P45" s="28"/>
      <c r="Q45" s="29"/>
    </row>
    <row r="46" spans="1:18" x14ac:dyDescent="0.25">
      <c r="A46" s="21"/>
      <c r="B46" s="30"/>
      <c r="C46" s="31"/>
      <c r="D46" s="24"/>
      <c r="E46" s="24"/>
      <c r="F46" s="25"/>
      <c r="G46" s="25"/>
      <c r="H46" s="25"/>
      <c r="I46" s="25"/>
      <c r="J46" s="26"/>
      <c r="K46" s="26"/>
      <c r="L46" s="26"/>
      <c r="M46" s="27"/>
      <c r="N46" s="32"/>
      <c r="O46" s="28"/>
      <c r="P46" s="28"/>
      <c r="Q46" s="29"/>
    </row>
    <row r="47" spans="1:18" x14ac:dyDescent="0.25">
      <c r="A47" s="21"/>
      <c r="B47" s="30"/>
      <c r="C47" s="31"/>
      <c r="D47" s="24"/>
      <c r="E47" s="24"/>
      <c r="F47" s="25"/>
      <c r="G47" s="25"/>
      <c r="H47" s="25"/>
      <c r="I47" s="25"/>
      <c r="J47" s="26"/>
      <c r="K47" s="26"/>
      <c r="L47" s="26"/>
      <c r="M47" s="27"/>
      <c r="N47" s="32"/>
      <c r="O47" s="28"/>
      <c r="P47" s="28"/>
      <c r="Q47" s="29"/>
    </row>
    <row r="48" spans="1:18" x14ac:dyDescent="0.25">
      <c r="A48" s="21"/>
      <c r="B48" s="30"/>
      <c r="C48" s="31"/>
      <c r="D48" s="24"/>
      <c r="E48" s="24"/>
      <c r="F48" s="24"/>
      <c r="G48" s="24"/>
      <c r="H48" s="24"/>
      <c r="I48" s="24"/>
      <c r="J48" s="26"/>
      <c r="K48" s="26"/>
      <c r="L48" s="26"/>
      <c r="M48" s="33"/>
      <c r="N48" s="33"/>
      <c r="O48" s="28"/>
      <c r="P48" s="28"/>
      <c r="Q48" s="29"/>
    </row>
    <row r="49" spans="1:18" x14ac:dyDescent="0.25">
      <c r="A49" s="21"/>
      <c r="B49" s="30"/>
      <c r="C49" s="31"/>
      <c r="D49" s="24"/>
      <c r="E49" s="24"/>
      <c r="F49" s="25"/>
      <c r="G49" s="25"/>
      <c r="H49" s="25"/>
      <c r="I49" s="25"/>
      <c r="J49" s="26"/>
      <c r="K49" s="26"/>
      <c r="L49" s="26"/>
      <c r="M49" s="27"/>
      <c r="N49" s="32"/>
      <c r="O49" s="28"/>
      <c r="P49" s="28"/>
      <c r="Q49" s="29"/>
    </row>
    <row r="50" spans="1:18" x14ac:dyDescent="0.25">
      <c r="A50" s="21"/>
      <c r="B50" s="30"/>
      <c r="C50" s="31"/>
      <c r="D50" s="24"/>
      <c r="E50" s="24"/>
      <c r="F50" s="25"/>
      <c r="G50" s="25"/>
      <c r="H50" s="25"/>
      <c r="I50" s="25"/>
      <c r="J50" s="26"/>
      <c r="K50" s="26"/>
      <c r="L50" s="26"/>
      <c r="M50" s="27"/>
      <c r="N50" s="32"/>
      <c r="O50" s="28"/>
      <c r="P50" s="28"/>
      <c r="Q50" s="29"/>
    </row>
    <row r="51" spans="1:18" x14ac:dyDescent="0.25">
      <c r="A51" s="21"/>
      <c r="B51" s="30"/>
      <c r="C51" s="31"/>
      <c r="D51" s="24"/>
      <c r="E51" s="24"/>
      <c r="F51" s="25"/>
      <c r="G51" s="25"/>
      <c r="H51" s="25"/>
      <c r="I51" s="25"/>
      <c r="J51" s="26"/>
      <c r="K51" s="26"/>
      <c r="L51" s="26"/>
      <c r="M51" s="27"/>
      <c r="N51" s="32"/>
      <c r="O51" s="28"/>
      <c r="P51" s="28"/>
      <c r="Q51" s="29"/>
    </row>
    <row r="52" spans="1:18" s="6" customFormat="1" ht="14.25" customHeight="1" x14ac:dyDescent="0.25">
      <c r="A52" s="21"/>
      <c r="B52" s="30"/>
      <c r="C52" s="31"/>
      <c r="D52" s="24"/>
      <c r="E52" s="24"/>
      <c r="F52" s="25"/>
      <c r="G52" s="25"/>
      <c r="H52" s="25"/>
      <c r="I52" s="25"/>
      <c r="J52" s="26"/>
      <c r="K52" s="26"/>
      <c r="L52" s="26"/>
      <c r="M52" s="27"/>
      <c r="N52" s="32"/>
      <c r="O52" s="28"/>
      <c r="P52" s="28"/>
      <c r="Q52" s="29"/>
      <c r="R52"/>
    </row>
    <row r="53" spans="1:18" x14ac:dyDescent="0.25">
      <c r="A53" s="21"/>
      <c r="B53" s="30"/>
      <c r="C53" s="31"/>
      <c r="D53" s="24"/>
      <c r="E53" s="24"/>
      <c r="F53" s="24"/>
      <c r="G53" s="24"/>
      <c r="H53" s="24"/>
      <c r="I53" s="24"/>
      <c r="J53" s="26"/>
      <c r="K53" s="26"/>
      <c r="L53" s="26"/>
      <c r="M53" s="33"/>
      <c r="N53" s="33"/>
      <c r="O53" s="28"/>
      <c r="P53" s="28"/>
      <c r="Q53" s="29"/>
    </row>
    <row r="54" spans="1:18" x14ac:dyDescent="0.25">
      <c r="A54" s="21"/>
      <c r="B54" s="30"/>
      <c r="C54" s="31"/>
      <c r="D54" s="24"/>
      <c r="E54" s="24"/>
      <c r="F54" s="25"/>
      <c r="G54" s="25"/>
      <c r="H54" s="25"/>
      <c r="I54" s="25"/>
      <c r="J54" s="26"/>
      <c r="K54" s="26"/>
      <c r="L54" s="26"/>
      <c r="M54" s="27"/>
      <c r="N54" s="32"/>
      <c r="O54" s="28"/>
      <c r="P54" s="28"/>
      <c r="Q54" s="29"/>
    </row>
    <row r="55" spans="1:18" x14ac:dyDescent="0.25">
      <c r="A55" s="21"/>
      <c r="B55" s="30"/>
      <c r="C55" s="31"/>
      <c r="D55" s="24"/>
      <c r="E55" s="24"/>
      <c r="F55" s="25"/>
      <c r="G55" s="25"/>
      <c r="H55" s="25"/>
      <c r="I55" s="25"/>
      <c r="J55" s="26"/>
      <c r="K55" s="26"/>
      <c r="L55" s="26"/>
      <c r="M55" s="27"/>
      <c r="N55" s="32"/>
      <c r="O55" s="28"/>
      <c r="P55" s="28"/>
      <c r="Q55" s="29"/>
    </row>
    <row r="56" spans="1:18" x14ac:dyDescent="0.25">
      <c r="A56" s="21"/>
      <c r="B56" s="30"/>
      <c r="C56" s="31"/>
      <c r="D56" s="24"/>
      <c r="E56" s="24"/>
      <c r="F56" s="25"/>
      <c r="G56" s="25"/>
      <c r="H56" s="25"/>
      <c r="I56" s="25"/>
      <c r="J56" s="26"/>
      <c r="K56" s="26"/>
      <c r="L56" s="26"/>
      <c r="M56" s="27"/>
      <c r="N56" s="32"/>
      <c r="O56" s="28"/>
      <c r="P56" s="28"/>
      <c r="Q56" s="29"/>
    </row>
    <row r="57" spans="1:18" x14ac:dyDescent="0.25">
      <c r="A57" s="21"/>
      <c r="B57" s="30"/>
      <c r="C57" s="31"/>
      <c r="D57" s="24"/>
      <c r="E57" s="24"/>
      <c r="F57" s="25"/>
      <c r="G57" s="25"/>
      <c r="H57" s="25"/>
      <c r="I57" s="25"/>
      <c r="J57" s="26"/>
      <c r="K57" s="26"/>
      <c r="L57" s="26"/>
      <c r="M57" s="27"/>
      <c r="N57" s="32"/>
      <c r="O57" s="28"/>
      <c r="P57" s="28"/>
      <c r="Q57" s="29"/>
    </row>
    <row r="58" spans="1:18" x14ac:dyDescent="0.25">
      <c r="A58" s="21"/>
      <c r="B58" s="30"/>
      <c r="C58" s="31"/>
      <c r="D58" s="24"/>
      <c r="E58" s="24"/>
      <c r="F58" s="25"/>
      <c r="G58" s="25"/>
      <c r="H58" s="25"/>
      <c r="I58" s="25"/>
      <c r="J58" s="26"/>
      <c r="K58" s="26"/>
      <c r="L58" s="26"/>
      <c r="M58" s="27"/>
      <c r="N58" s="32"/>
      <c r="O58" s="28"/>
      <c r="P58" s="28"/>
      <c r="Q58" s="29"/>
    </row>
    <row r="59" spans="1:18" x14ac:dyDescent="0.25">
      <c r="O59" s="5"/>
    </row>
    <row r="60" spans="1:18" x14ac:dyDescent="0.25">
      <c r="O60" s="5"/>
    </row>
    <row r="61" spans="1:18" x14ac:dyDescent="0.25">
      <c r="O61" s="5"/>
    </row>
    <row r="62" spans="1:18" x14ac:dyDescent="0.25">
      <c r="O62" s="5"/>
    </row>
    <row r="63" spans="1:18" x14ac:dyDescent="0.25">
      <c r="O63" s="5"/>
    </row>
    <row r="64" spans="1:18" x14ac:dyDescent="0.25">
      <c r="O64" s="5"/>
    </row>
    <row r="65" spans="15:15" x14ac:dyDescent="0.25">
      <c r="O65" s="5"/>
    </row>
    <row r="66" spans="15:15" x14ac:dyDescent="0.25">
      <c r="O66" s="5"/>
    </row>
    <row r="67" spans="15:15" x14ac:dyDescent="0.25">
      <c r="O67" s="5"/>
    </row>
    <row r="68" spans="15:15" x14ac:dyDescent="0.25">
      <c r="O68" s="5"/>
    </row>
    <row r="69" spans="15:15" x14ac:dyDescent="0.25">
      <c r="O69" s="5"/>
    </row>
    <row r="70" spans="15:15" x14ac:dyDescent="0.25">
      <c r="O70" s="5"/>
    </row>
    <row r="71" spans="15:15" x14ac:dyDescent="0.25">
      <c r="O71" s="5"/>
    </row>
    <row r="72" spans="15:15" x14ac:dyDescent="0.25">
      <c r="O72" s="5"/>
    </row>
    <row r="73" spans="15:15" x14ac:dyDescent="0.25">
      <c r="O73" s="5"/>
    </row>
    <row r="74" spans="15:15" x14ac:dyDescent="0.25">
      <c r="O74" s="5"/>
    </row>
    <row r="75" spans="15:15" x14ac:dyDescent="0.25">
      <c r="O75" s="5"/>
    </row>
    <row r="76" spans="15:15" x14ac:dyDescent="0.25">
      <c r="O76" s="5"/>
    </row>
    <row r="77" spans="15:15" x14ac:dyDescent="0.25">
      <c r="O77" s="5"/>
    </row>
    <row r="78" spans="15:15" x14ac:dyDescent="0.25">
      <c r="O78" s="5"/>
    </row>
    <row r="79" spans="15:15" x14ac:dyDescent="0.25">
      <c r="O79" s="5"/>
    </row>
    <row r="80" spans="15:15" x14ac:dyDescent="0.25">
      <c r="O80" s="5"/>
    </row>
    <row r="81" spans="15:15" x14ac:dyDescent="0.25">
      <c r="O81" s="5"/>
    </row>
    <row r="82" spans="15:15" x14ac:dyDescent="0.25">
      <c r="O82" s="5"/>
    </row>
    <row r="83" spans="15:15" x14ac:dyDescent="0.25">
      <c r="O83" s="5"/>
    </row>
    <row r="84" spans="15:15" x14ac:dyDescent="0.25">
      <c r="O84" s="5"/>
    </row>
    <row r="85" spans="15:15" x14ac:dyDescent="0.25">
      <c r="O85" s="5"/>
    </row>
    <row r="86" spans="15:15" x14ac:dyDescent="0.25">
      <c r="O86" s="5"/>
    </row>
    <row r="87" spans="15:15" x14ac:dyDescent="0.25">
      <c r="O87" s="5"/>
    </row>
    <row r="88" spans="15:15" x14ac:dyDescent="0.25">
      <c r="O88" s="5"/>
    </row>
    <row r="89" spans="15:15" x14ac:dyDescent="0.25">
      <c r="O89" s="5"/>
    </row>
    <row r="90" spans="15:15" x14ac:dyDescent="0.25">
      <c r="O90" s="5"/>
    </row>
    <row r="91" spans="15:15" x14ac:dyDescent="0.25">
      <c r="O91" s="5"/>
    </row>
    <row r="92" spans="15:15" x14ac:dyDescent="0.25">
      <c r="O92" s="5"/>
    </row>
    <row r="93" spans="15:15" x14ac:dyDescent="0.25">
      <c r="O93" s="5"/>
    </row>
    <row r="94" spans="15:15" x14ac:dyDescent="0.25">
      <c r="O94" s="5"/>
    </row>
    <row r="95" spans="15:15" x14ac:dyDescent="0.25">
      <c r="O95" s="5"/>
    </row>
    <row r="96" spans="15:15" x14ac:dyDescent="0.25">
      <c r="O96" s="5"/>
    </row>
    <row r="97" spans="15:15" x14ac:dyDescent="0.25">
      <c r="O97" s="5"/>
    </row>
    <row r="98" spans="15:15" x14ac:dyDescent="0.25">
      <c r="O98" s="5"/>
    </row>
    <row r="99" spans="15:15" x14ac:dyDescent="0.25">
      <c r="O99" s="5"/>
    </row>
    <row r="100" spans="15:15" x14ac:dyDescent="0.25">
      <c r="O100" s="5"/>
    </row>
    <row r="101" spans="15:15" x14ac:dyDescent="0.25">
      <c r="O101" s="5"/>
    </row>
    <row r="102" spans="15:15" x14ac:dyDescent="0.25">
      <c r="O102" s="5"/>
    </row>
    <row r="103" spans="15:15" x14ac:dyDescent="0.25">
      <c r="O103" s="5"/>
    </row>
    <row r="104" spans="15:15" x14ac:dyDescent="0.25">
      <c r="O104" s="5"/>
    </row>
    <row r="105" spans="15:15" x14ac:dyDescent="0.25">
      <c r="O105" s="5"/>
    </row>
    <row r="106" spans="15:15" x14ac:dyDescent="0.25">
      <c r="O106" s="5"/>
    </row>
    <row r="107" spans="15:15" x14ac:dyDescent="0.25">
      <c r="O107" s="5"/>
    </row>
    <row r="108" spans="15:15" x14ac:dyDescent="0.25">
      <c r="O108" s="5"/>
    </row>
    <row r="109" spans="15:15" x14ac:dyDescent="0.25">
      <c r="O109" s="5"/>
    </row>
    <row r="110" spans="15:15" x14ac:dyDescent="0.25">
      <c r="O110" s="5"/>
    </row>
    <row r="111" spans="15:15" x14ac:dyDescent="0.25">
      <c r="O111" s="5"/>
    </row>
    <row r="112" spans="15:15" x14ac:dyDescent="0.25">
      <c r="O112" s="5"/>
    </row>
    <row r="113" spans="15:15" x14ac:dyDescent="0.25">
      <c r="O113" s="5"/>
    </row>
    <row r="114" spans="15:15" x14ac:dyDescent="0.25">
      <c r="O114" s="5"/>
    </row>
    <row r="115" spans="15:15" x14ac:dyDescent="0.25">
      <c r="O115" s="5"/>
    </row>
    <row r="116" spans="15:15" x14ac:dyDescent="0.25">
      <c r="O116" s="5"/>
    </row>
    <row r="117" spans="15:15" x14ac:dyDescent="0.25">
      <c r="O117" s="5"/>
    </row>
    <row r="118" spans="15:15" x14ac:dyDescent="0.25">
      <c r="O118" s="5"/>
    </row>
    <row r="119" spans="15:15" x14ac:dyDescent="0.25">
      <c r="O119" s="5"/>
    </row>
    <row r="120" spans="15:15" x14ac:dyDescent="0.25">
      <c r="O120" s="5"/>
    </row>
    <row r="121" spans="15:15" x14ac:dyDescent="0.25">
      <c r="O121" s="5"/>
    </row>
    <row r="122" spans="15:15" x14ac:dyDescent="0.25">
      <c r="O122" s="5"/>
    </row>
    <row r="123" spans="15:15" x14ac:dyDescent="0.25">
      <c r="O123" s="5"/>
    </row>
    <row r="124" spans="15:15" x14ac:dyDescent="0.25">
      <c r="O124" s="5"/>
    </row>
    <row r="125" spans="15:15" x14ac:dyDescent="0.25">
      <c r="O125" s="5"/>
    </row>
    <row r="126" spans="15:15" x14ac:dyDescent="0.25">
      <c r="O126" s="5"/>
    </row>
    <row r="127" spans="15:15" x14ac:dyDescent="0.25">
      <c r="O127" s="5"/>
    </row>
    <row r="128" spans="15:15" x14ac:dyDescent="0.25">
      <c r="O128" s="5"/>
    </row>
    <row r="129" spans="15:15" x14ac:dyDescent="0.25">
      <c r="O129" s="5"/>
    </row>
    <row r="130" spans="15:15" x14ac:dyDescent="0.25">
      <c r="O130" s="5"/>
    </row>
    <row r="131" spans="15:15" x14ac:dyDescent="0.25">
      <c r="O131" s="5"/>
    </row>
    <row r="132" spans="15:15" x14ac:dyDescent="0.25">
      <c r="O132" s="5"/>
    </row>
    <row r="133" spans="15:15" x14ac:dyDescent="0.25">
      <c r="O133" s="5"/>
    </row>
    <row r="134" spans="15:15" x14ac:dyDescent="0.25">
      <c r="O134" s="5"/>
    </row>
    <row r="135" spans="15:15" x14ac:dyDescent="0.25">
      <c r="O135" s="5"/>
    </row>
    <row r="136" spans="15:15" x14ac:dyDescent="0.25">
      <c r="O136" s="5"/>
    </row>
    <row r="137" spans="15:15" x14ac:dyDescent="0.25">
      <c r="O137" s="5"/>
    </row>
    <row r="138" spans="15:15" x14ac:dyDescent="0.25">
      <c r="O138" s="5"/>
    </row>
    <row r="139" spans="15:15" x14ac:dyDescent="0.25">
      <c r="O139" s="5"/>
    </row>
    <row r="140" spans="15:15" x14ac:dyDescent="0.25">
      <c r="O140" s="5"/>
    </row>
    <row r="141" spans="15:15" x14ac:dyDescent="0.25">
      <c r="O141" s="5"/>
    </row>
    <row r="142" spans="15:15" x14ac:dyDescent="0.25">
      <c r="O142" s="5"/>
    </row>
    <row r="143" spans="15:15" x14ac:dyDescent="0.25">
      <c r="O143" s="5"/>
    </row>
    <row r="144" spans="15:15" x14ac:dyDescent="0.25">
      <c r="O144" s="5"/>
    </row>
    <row r="145" spans="15:15" x14ac:dyDescent="0.25">
      <c r="O145" s="5"/>
    </row>
    <row r="146" spans="15:15" x14ac:dyDescent="0.25">
      <c r="O146" s="5"/>
    </row>
    <row r="147" spans="15:15" x14ac:dyDescent="0.25">
      <c r="O147" s="5"/>
    </row>
    <row r="148" spans="15:15" x14ac:dyDescent="0.25">
      <c r="O148" s="5"/>
    </row>
    <row r="149" spans="15:15" x14ac:dyDescent="0.25">
      <c r="O149" s="5"/>
    </row>
    <row r="150" spans="15:15" x14ac:dyDescent="0.25">
      <c r="O150" s="5"/>
    </row>
    <row r="151" spans="15:15" x14ac:dyDescent="0.25">
      <c r="O151" s="5"/>
    </row>
    <row r="152" spans="15:15" x14ac:dyDescent="0.25">
      <c r="O152" s="5"/>
    </row>
    <row r="153" spans="15:15" x14ac:dyDescent="0.25">
      <c r="O153" s="5"/>
    </row>
    <row r="154" spans="15:15" x14ac:dyDescent="0.25">
      <c r="O154" s="5"/>
    </row>
    <row r="155" spans="15:15" x14ac:dyDescent="0.25">
      <c r="O155" s="5"/>
    </row>
    <row r="156" spans="15:15" x14ac:dyDescent="0.25">
      <c r="O156" s="5"/>
    </row>
    <row r="157" spans="15:15" x14ac:dyDescent="0.25">
      <c r="O157" s="5"/>
    </row>
    <row r="158" spans="15:15" x14ac:dyDescent="0.25">
      <c r="O158" s="5"/>
    </row>
    <row r="159" spans="15:15" x14ac:dyDescent="0.25">
      <c r="O159" s="5"/>
    </row>
    <row r="160" spans="15:15" x14ac:dyDescent="0.25">
      <c r="O160" s="5"/>
    </row>
    <row r="161" spans="15:15" x14ac:dyDescent="0.25">
      <c r="O161" s="5"/>
    </row>
    <row r="162" spans="15:15" x14ac:dyDescent="0.25">
      <c r="O162" s="5"/>
    </row>
    <row r="163" spans="15:15" x14ac:dyDescent="0.25">
      <c r="O163" s="5"/>
    </row>
    <row r="164" spans="15:15" x14ac:dyDescent="0.25">
      <c r="O164" s="5"/>
    </row>
    <row r="165" spans="15:15" x14ac:dyDescent="0.25">
      <c r="O165" s="5"/>
    </row>
    <row r="166" spans="15:15" x14ac:dyDescent="0.25">
      <c r="O166" s="5"/>
    </row>
    <row r="167" spans="15:15" x14ac:dyDescent="0.25">
      <c r="O167" s="5"/>
    </row>
    <row r="168" spans="15:15" x14ac:dyDescent="0.25">
      <c r="O168" s="5"/>
    </row>
    <row r="169" spans="15:15" x14ac:dyDescent="0.25">
      <c r="O169" s="5"/>
    </row>
    <row r="170" spans="15:15" x14ac:dyDescent="0.25">
      <c r="O170" s="5"/>
    </row>
    <row r="171" spans="15:15" x14ac:dyDescent="0.25">
      <c r="O171" s="5"/>
    </row>
    <row r="172" spans="15:15" x14ac:dyDescent="0.25">
      <c r="O172" s="5"/>
    </row>
    <row r="173" spans="15:15" x14ac:dyDescent="0.25">
      <c r="O173" s="5"/>
    </row>
    <row r="174" spans="15:15" x14ac:dyDescent="0.25">
      <c r="O174" s="5"/>
    </row>
    <row r="175" spans="15:15" x14ac:dyDescent="0.25">
      <c r="O175" s="5"/>
    </row>
    <row r="176" spans="15:15" x14ac:dyDescent="0.25">
      <c r="O176" s="5"/>
    </row>
    <row r="177" spans="15:15" x14ac:dyDescent="0.25">
      <c r="O177" s="5"/>
    </row>
    <row r="178" spans="15:15" x14ac:dyDescent="0.25">
      <c r="O178" s="5"/>
    </row>
    <row r="179" spans="15:15" x14ac:dyDescent="0.25">
      <c r="O179" s="5"/>
    </row>
    <row r="180" spans="15:15" x14ac:dyDescent="0.25">
      <c r="O180" s="5"/>
    </row>
    <row r="181" spans="15:15" x14ac:dyDescent="0.25">
      <c r="O181" s="5"/>
    </row>
    <row r="182" spans="15:15" x14ac:dyDescent="0.25">
      <c r="O182" s="5"/>
    </row>
    <row r="183" spans="15:15" x14ac:dyDescent="0.25">
      <c r="O183" s="5"/>
    </row>
    <row r="184" spans="15:15" x14ac:dyDescent="0.25">
      <c r="O184" s="5"/>
    </row>
    <row r="185" spans="15:15" x14ac:dyDescent="0.25">
      <c r="O185" s="5"/>
    </row>
    <row r="186" spans="15:15" x14ac:dyDescent="0.25">
      <c r="O186" s="5"/>
    </row>
    <row r="187" spans="15:15" x14ac:dyDescent="0.25">
      <c r="O187" s="5"/>
    </row>
    <row r="188" spans="15:15" x14ac:dyDescent="0.25">
      <c r="O188" s="5"/>
    </row>
    <row r="189" spans="15:15" x14ac:dyDescent="0.25">
      <c r="O189" s="5"/>
    </row>
    <row r="190" spans="15:15" x14ac:dyDescent="0.25">
      <c r="O190" s="5"/>
    </row>
    <row r="191" spans="15:15" x14ac:dyDescent="0.25">
      <c r="O191" s="5"/>
    </row>
    <row r="192" spans="15:15" x14ac:dyDescent="0.25">
      <c r="O192" s="5"/>
    </row>
    <row r="193" spans="15:15" x14ac:dyDescent="0.25">
      <c r="O193" s="5"/>
    </row>
    <row r="194" spans="15:15" x14ac:dyDescent="0.25">
      <c r="O194" s="5"/>
    </row>
    <row r="195" spans="15:15" x14ac:dyDescent="0.25">
      <c r="O195" s="5"/>
    </row>
    <row r="196" spans="15:15" x14ac:dyDescent="0.25">
      <c r="O196" s="5"/>
    </row>
    <row r="197" spans="15:15" x14ac:dyDescent="0.25">
      <c r="O197" s="5"/>
    </row>
    <row r="198" spans="15:15" x14ac:dyDescent="0.25">
      <c r="O198" s="5"/>
    </row>
    <row r="199" spans="15:15" x14ac:dyDescent="0.25">
      <c r="O199" s="5"/>
    </row>
    <row r="200" spans="15:15" x14ac:dyDescent="0.25">
      <c r="O200" s="5"/>
    </row>
    <row r="201" spans="15:15" x14ac:dyDescent="0.25">
      <c r="O201" s="5"/>
    </row>
    <row r="202" spans="15:15" x14ac:dyDescent="0.25">
      <c r="O202" s="5"/>
    </row>
    <row r="203" spans="15:15" x14ac:dyDescent="0.25">
      <c r="O203" s="5"/>
    </row>
    <row r="204" spans="15:15" x14ac:dyDescent="0.25">
      <c r="O204" s="5"/>
    </row>
    <row r="205" spans="15:15" x14ac:dyDescent="0.25">
      <c r="O205" s="5"/>
    </row>
    <row r="206" spans="15:15" x14ac:dyDescent="0.25">
      <c r="O206" s="5"/>
    </row>
    <row r="207" spans="15:15" x14ac:dyDescent="0.25">
      <c r="O207" s="5"/>
    </row>
    <row r="208" spans="15:15" x14ac:dyDescent="0.25">
      <c r="O208" s="5"/>
    </row>
    <row r="209" spans="15:15" x14ac:dyDescent="0.25">
      <c r="O209" s="5"/>
    </row>
    <row r="210" spans="15:15" x14ac:dyDescent="0.25">
      <c r="O210" s="5"/>
    </row>
    <row r="211" spans="15:15" x14ac:dyDescent="0.25">
      <c r="O211" s="5"/>
    </row>
    <row r="212" spans="15:15" x14ac:dyDescent="0.25">
      <c r="O212" s="5"/>
    </row>
    <row r="213" spans="15:15" x14ac:dyDescent="0.25">
      <c r="O213" s="5"/>
    </row>
    <row r="214" spans="15:15" x14ac:dyDescent="0.25">
      <c r="O214" s="5"/>
    </row>
  </sheetData>
  <mergeCells count="8">
    <mergeCell ref="C3:N4"/>
    <mergeCell ref="P1:Q1"/>
    <mergeCell ref="A2:Q2"/>
    <mergeCell ref="A3:A5"/>
    <mergeCell ref="B3:B5"/>
    <mergeCell ref="O3:O5"/>
    <mergeCell ref="P3:P5"/>
    <mergeCell ref="Q3:Q5"/>
  </mergeCells>
  <printOptions horizontalCentered="1"/>
  <pageMargins left="0" right="0" top="1.7716535433070868" bottom="0" header="0.31496062992125984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tabSelected="1" zoomScale="80" zoomScaleNormal="8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40" customWidth="1"/>
    <col min="3" max="3" width="9.7109375" customWidth="1"/>
    <col min="4" max="4" width="10" customWidth="1"/>
    <col min="5" max="5" width="8.140625" customWidth="1"/>
    <col min="6" max="6" width="9" customWidth="1"/>
    <col min="7" max="7" width="15.42578125" customWidth="1"/>
    <col min="8" max="8" width="9.140625" customWidth="1"/>
  </cols>
  <sheetData>
    <row r="1" spans="1:6" ht="15" x14ac:dyDescent="0.25">
      <c r="A1" s="93" t="s">
        <v>159</v>
      </c>
      <c r="B1" s="93"/>
      <c r="C1" s="93"/>
      <c r="D1" s="93"/>
      <c r="E1" s="93"/>
      <c r="F1" s="93"/>
    </row>
    <row r="2" spans="1:6" ht="48" x14ac:dyDescent="0.25">
      <c r="A2" s="43" t="s">
        <v>0</v>
      </c>
      <c r="B2" s="43" t="s">
        <v>53</v>
      </c>
      <c r="C2" s="43" t="s">
        <v>142</v>
      </c>
      <c r="D2" s="43" t="s">
        <v>158</v>
      </c>
      <c r="E2" s="43" t="s">
        <v>54</v>
      </c>
      <c r="F2" s="43" t="s">
        <v>55</v>
      </c>
    </row>
    <row r="3" spans="1:6" ht="15" x14ac:dyDescent="0.25">
      <c r="A3" s="43">
        <v>1</v>
      </c>
      <c r="B3" s="43" t="s">
        <v>40</v>
      </c>
      <c r="C3" s="64">
        <v>46.83</v>
      </c>
      <c r="D3" s="64">
        <v>43.844999999999999</v>
      </c>
      <c r="E3" s="44">
        <f>(D3-C3)/C3</f>
        <v>-6.3741191543882122E-2</v>
      </c>
      <c r="F3" s="59">
        <f>D3-C3</f>
        <v>-2.9849999999999994</v>
      </c>
    </row>
    <row r="4" spans="1:6" ht="15" x14ac:dyDescent="0.25">
      <c r="A4" s="43">
        <v>2</v>
      </c>
      <c r="B4" s="43" t="s">
        <v>39</v>
      </c>
      <c r="C4" s="64">
        <v>32.39</v>
      </c>
      <c r="D4" s="64">
        <v>31.63</v>
      </c>
      <c r="E4" s="44">
        <f>(D4-C4)/C4</f>
        <v>-2.3464032108675564E-2</v>
      </c>
      <c r="F4" s="59">
        <f>D4-C4</f>
        <v>-0.76000000000000156</v>
      </c>
    </row>
    <row r="5" spans="1:6" ht="15" x14ac:dyDescent="0.25">
      <c r="A5" s="43">
        <v>3</v>
      </c>
      <c r="B5" s="43" t="s">
        <v>38</v>
      </c>
      <c r="C5" s="64">
        <v>36.755000000000003</v>
      </c>
      <c r="D5" s="64">
        <v>35.94</v>
      </c>
      <c r="E5" s="44">
        <f>(D5-C5)/C5</f>
        <v>-2.2173853897429052E-2</v>
      </c>
      <c r="F5" s="59">
        <f>D5-C5</f>
        <v>-0.81500000000000483</v>
      </c>
    </row>
    <row r="6" spans="1:6" ht="15" x14ac:dyDescent="0.25">
      <c r="A6" s="43">
        <v>4</v>
      </c>
      <c r="B6" s="43" t="s">
        <v>32</v>
      </c>
      <c r="C6" s="64">
        <v>42.875</v>
      </c>
      <c r="D6" s="64">
        <v>42.075000000000003</v>
      </c>
      <c r="E6" s="44">
        <f>(D6-C6)/C6</f>
        <v>-1.8658892128279817E-2</v>
      </c>
      <c r="F6" s="59">
        <f>D6-C6</f>
        <v>-0.79999999999999716</v>
      </c>
    </row>
    <row r="7" spans="1:6" ht="15" x14ac:dyDescent="0.25">
      <c r="A7" s="43">
        <v>5</v>
      </c>
      <c r="B7" s="43" t="s">
        <v>19</v>
      </c>
      <c r="C7" s="64">
        <v>144.61000000000001</v>
      </c>
      <c r="D7" s="64">
        <v>142.15</v>
      </c>
      <c r="E7" s="44">
        <f>(D7-C7)/C7</f>
        <v>-1.7011271696286617E-2</v>
      </c>
      <c r="F7" s="59">
        <f>D7-C7</f>
        <v>-2.460000000000008</v>
      </c>
    </row>
    <row r="8" spans="1:6" ht="15" x14ac:dyDescent="0.25">
      <c r="A8" s="43">
        <v>6</v>
      </c>
      <c r="B8" s="43" t="s">
        <v>33</v>
      </c>
      <c r="C8" s="64">
        <v>86.245000000000005</v>
      </c>
      <c r="D8" s="64">
        <v>85.155000000000001</v>
      </c>
      <c r="E8" s="44">
        <f>(D8-C8)/C8</f>
        <v>-1.2638413821091116E-2</v>
      </c>
      <c r="F8" s="59">
        <f>D8-C8</f>
        <v>-1.0900000000000034</v>
      </c>
    </row>
    <row r="9" spans="1:6" ht="15" x14ac:dyDescent="0.25">
      <c r="A9" s="43">
        <v>7</v>
      </c>
      <c r="B9" s="43" t="s">
        <v>11</v>
      </c>
      <c r="C9" s="64">
        <v>172.565</v>
      </c>
      <c r="D9" s="64">
        <v>170.52500000000001</v>
      </c>
      <c r="E9" s="44">
        <f>(D9-C9)/C9</f>
        <v>-1.1821632428360282E-2</v>
      </c>
      <c r="F9" s="59">
        <f>D9-C9</f>
        <v>-2.039999999999992</v>
      </c>
    </row>
    <row r="10" spans="1:6" ht="15" x14ac:dyDescent="0.25">
      <c r="A10" s="43">
        <v>8</v>
      </c>
      <c r="B10" s="43" t="s">
        <v>18</v>
      </c>
      <c r="C10" s="64">
        <v>289.22500000000002</v>
      </c>
      <c r="D10" s="64">
        <v>287.55500000000001</v>
      </c>
      <c r="E10" s="44">
        <f>(D10-C10)/C10</f>
        <v>-5.7740513441093119E-3</v>
      </c>
      <c r="F10" s="59">
        <f>D10-C10</f>
        <v>-1.6700000000000159</v>
      </c>
    </row>
    <row r="11" spans="1:6" ht="15" x14ac:dyDescent="0.25">
      <c r="A11" s="43">
        <v>9</v>
      </c>
      <c r="B11" s="43" t="s">
        <v>23</v>
      </c>
      <c r="C11" s="64">
        <v>48.86</v>
      </c>
      <c r="D11" s="64">
        <v>48.59</v>
      </c>
      <c r="E11" s="44">
        <f>(D11-C11)/C11</f>
        <v>-5.5259926320097427E-3</v>
      </c>
      <c r="F11" s="59">
        <f>D11-C11</f>
        <v>-0.26999999999999602</v>
      </c>
    </row>
    <row r="12" spans="1:6" ht="15" x14ac:dyDescent="0.25">
      <c r="A12" s="43">
        <v>10</v>
      </c>
      <c r="B12" s="43" t="s">
        <v>12</v>
      </c>
      <c r="C12" s="64">
        <v>652.07000000000005</v>
      </c>
      <c r="D12" s="64">
        <v>649.55999999999995</v>
      </c>
      <c r="E12" s="44">
        <f>(D12-C12)/C12</f>
        <v>-3.8492799852778144E-3</v>
      </c>
      <c r="F12" s="59">
        <f>D12-C12</f>
        <v>-2.5100000000001046</v>
      </c>
    </row>
    <row r="13" spans="1:6" ht="15" x14ac:dyDescent="0.25">
      <c r="A13" s="43">
        <v>11</v>
      </c>
      <c r="B13" s="43" t="s">
        <v>17</v>
      </c>
      <c r="C13" s="64">
        <v>423.8</v>
      </c>
      <c r="D13" s="64">
        <v>422.5</v>
      </c>
      <c r="E13" s="44">
        <f>(D13-C13)/C13</f>
        <v>-3.0674846625767136E-3</v>
      </c>
      <c r="F13" s="59">
        <f>D13-C13</f>
        <v>-1.3000000000000114</v>
      </c>
    </row>
    <row r="14" spans="1:6" ht="15" x14ac:dyDescent="0.25">
      <c r="A14" s="43">
        <v>12</v>
      </c>
      <c r="B14" s="43" t="s">
        <v>27</v>
      </c>
      <c r="C14" s="64">
        <v>529.34500000000003</v>
      </c>
      <c r="D14" s="64">
        <v>528.03</v>
      </c>
      <c r="E14" s="44">
        <f>(D14-C14)/C14</f>
        <v>-2.4842021743854284E-3</v>
      </c>
      <c r="F14" s="59">
        <f>D14-C14</f>
        <v>-1.3150000000000546</v>
      </c>
    </row>
    <row r="15" spans="1:6" ht="15" x14ac:dyDescent="0.25">
      <c r="A15" s="43">
        <v>13</v>
      </c>
      <c r="B15" s="43" t="s">
        <v>24</v>
      </c>
      <c r="C15" s="64">
        <v>55.545000000000002</v>
      </c>
      <c r="D15" s="64">
        <v>55.43</v>
      </c>
      <c r="E15" s="44">
        <f>(D15-C15)/C15</f>
        <v>-2.0703933747412365E-3</v>
      </c>
      <c r="F15" s="59">
        <f>D15-C15</f>
        <v>-0.11500000000000199</v>
      </c>
    </row>
    <row r="16" spans="1:6" ht="15" x14ac:dyDescent="0.25">
      <c r="A16" s="43">
        <v>14</v>
      </c>
      <c r="B16" s="43" t="s">
        <v>20</v>
      </c>
      <c r="C16" s="64">
        <v>155.08000000000001</v>
      </c>
      <c r="D16" s="64">
        <v>155.005</v>
      </c>
      <c r="E16" s="44">
        <f>(D16-C16)/C16</f>
        <v>-4.8362135671922263E-4</v>
      </c>
      <c r="F16" s="59">
        <f>D16-C16</f>
        <v>-7.5000000000017053E-2</v>
      </c>
    </row>
    <row r="17" spans="1:6" ht="15" x14ac:dyDescent="0.25">
      <c r="A17" s="43">
        <v>15</v>
      </c>
      <c r="B17" s="43" t="s">
        <v>26</v>
      </c>
      <c r="C17" s="64">
        <v>10.154999999999999</v>
      </c>
      <c r="D17" s="64">
        <v>10.154999999999999</v>
      </c>
      <c r="E17" s="44">
        <f>(D17-C17)/C17</f>
        <v>0</v>
      </c>
      <c r="F17" s="59">
        <f>D17-C17</f>
        <v>0</v>
      </c>
    </row>
    <row r="18" spans="1:6" ht="15" x14ac:dyDescent="0.25">
      <c r="A18" s="43">
        <v>16</v>
      </c>
      <c r="B18" s="43" t="s">
        <v>34</v>
      </c>
      <c r="C18" s="64">
        <v>39.03</v>
      </c>
      <c r="D18" s="64">
        <v>39.380000000000003</v>
      </c>
      <c r="E18" s="44">
        <f>(D18-C18)/C18</f>
        <v>8.9674609274917085E-3</v>
      </c>
      <c r="F18" s="59">
        <f>D18-C18</f>
        <v>0.35000000000000142</v>
      </c>
    </row>
    <row r="19" spans="1:6" ht="30.75" customHeight="1" x14ac:dyDescent="0.25">
      <c r="A19" s="43">
        <v>17</v>
      </c>
      <c r="B19" s="43" t="s">
        <v>30</v>
      </c>
      <c r="C19" s="64">
        <v>61.284999999999997</v>
      </c>
      <c r="D19" s="64">
        <v>61.905000000000001</v>
      </c>
      <c r="E19" s="44">
        <f>(D19-C19)/C19</f>
        <v>1.0116668026433949E-2</v>
      </c>
      <c r="F19" s="59">
        <f>D19-C19</f>
        <v>0.62000000000000455</v>
      </c>
    </row>
    <row r="20" spans="1:6" ht="36" customHeight="1" x14ac:dyDescent="0.25">
      <c r="A20" s="43">
        <v>18</v>
      </c>
      <c r="B20" s="43" t="s">
        <v>25</v>
      </c>
      <c r="C20" s="64">
        <v>50.14</v>
      </c>
      <c r="D20" s="64">
        <v>50.755000000000003</v>
      </c>
      <c r="E20" s="44">
        <f>(D20-C20)/C20</f>
        <v>1.2265656162744356E-2</v>
      </c>
      <c r="F20" s="59">
        <f>D20-C20</f>
        <v>0.61500000000000199</v>
      </c>
    </row>
    <row r="21" spans="1:6" ht="15" x14ac:dyDescent="0.25">
      <c r="A21" s="43">
        <v>19</v>
      </c>
      <c r="B21" s="43" t="s">
        <v>41</v>
      </c>
      <c r="C21" s="64">
        <v>55.98</v>
      </c>
      <c r="D21" s="64">
        <v>56.86</v>
      </c>
      <c r="E21" s="44">
        <f>(D21-C21)/C21</f>
        <v>1.5719899964273001E-2</v>
      </c>
      <c r="F21" s="59">
        <f>D21-C21</f>
        <v>0.88000000000000256</v>
      </c>
    </row>
    <row r="22" spans="1:6" ht="15" x14ac:dyDescent="0.25">
      <c r="A22" s="43">
        <v>20</v>
      </c>
      <c r="B22" s="43" t="s">
        <v>31</v>
      </c>
      <c r="C22" s="64">
        <v>57.615000000000002</v>
      </c>
      <c r="D22" s="64">
        <v>58.545000000000002</v>
      </c>
      <c r="E22" s="44">
        <f>(D22-C22)/C22</f>
        <v>1.6141629783910434E-2</v>
      </c>
      <c r="F22" s="59">
        <f>D22-C22</f>
        <v>0.92999999999999972</v>
      </c>
    </row>
    <row r="23" spans="1:6" ht="15" x14ac:dyDescent="0.25">
      <c r="A23" s="43">
        <v>21</v>
      </c>
      <c r="B23" s="43" t="s">
        <v>13</v>
      </c>
      <c r="C23" s="64">
        <v>245.51499999999999</v>
      </c>
      <c r="D23" s="64">
        <v>249.52</v>
      </c>
      <c r="E23" s="44">
        <f>(D23-C23)/C23</f>
        <v>1.6312648921654578E-2</v>
      </c>
      <c r="F23" s="59">
        <f>D23-C23</f>
        <v>4.0050000000000239</v>
      </c>
    </row>
    <row r="24" spans="1:6" ht="15" x14ac:dyDescent="0.25">
      <c r="A24" s="43">
        <v>22</v>
      </c>
      <c r="B24" s="43" t="s">
        <v>29</v>
      </c>
      <c r="C24" s="64">
        <v>38.26</v>
      </c>
      <c r="D24" s="64">
        <v>39.08</v>
      </c>
      <c r="E24" s="44">
        <f>(D24-C24)/C24</f>
        <v>2.1432305279665456E-2</v>
      </c>
      <c r="F24" s="59">
        <f>D24-C24</f>
        <v>0.82000000000000028</v>
      </c>
    </row>
    <row r="25" spans="1:6" ht="26.25" customHeight="1" x14ac:dyDescent="0.25">
      <c r="A25" s="43">
        <v>23</v>
      </c>
      <c r="B25" s="43" t="s">
        <v>22</v>
      </c>
      <c r="C25" s="64">
        <v>108.83</v>
      </c>
      <c r="D25" s="64">
        <v>112.255</v>
      </c>
      <c r="E25" s="44">
        <f>(D25-C25)/C25</f>
        <v>3.1471101718276183E-2</v>
      </c>
      <c r="F25" s="59">
        <f>D25-C25</f>
        <v>3.4249999999999972</v>
      </c>
    </row>
    <row r="26" spans="1:6" ht="23.25" customHeight="1" x14ac:dyDescent="0.25">
      <c r="A26" s="43">
        <v>24</v>
      </c>
      <c r="B26" s="43" t="s">
        <v>14</v>
      </c>
      <c r="C26" s="64">
        <v>193.22</v>
      </c>
      <c r="D26" s="64">
        <v>199.38</v>
      </c>
      <c r="E26" s="44">
        <f>(D26-C26)/C26</f>
        <v>3.188075768553978E-2</v>
      </c>
      <c r="F26" s="59">
        <f>D26-C26</f>
        <v>6.1599999999999966</v>
      </c>
    </row>
    <row r="27" spans="1:6" ht="24" customHeight="1" x14ac:dyDescent="0.25">
      <c r="A27" s="43">
        <v>25</v>
      </c>
      <c r="B27" s="43" t="s">
        <v>36</v>
      </c>
      <c r="C27" s="64">
        <v>42.66</v>
      </c>
      <c r="D27" s="64">
        <v>44.034999999999997</v>
      </c>
      <c r="E27" s="44">
        <f>(D27-C27)/C27</f>
        <v>3.2231598687294895E-2</v>
      </c>
      <c r="F27" s="59">
        <f>D27-C27</f>
        <v>1.375</v>
      </c>
    </row>
    <row r="28" spans="1:6" ht="15" x14ac:dyDescent="0.25">
      <c r="A28" s="43">
        <v>26</v>
      </c>
      <c r="B28" s="43" t="s">
        <v>21</v>
      </c>
      <c r="C28" s="64">
        <v>432.69499999999999</v>
      </c>
      <c r="D28" s="64">
        <v>447.70499999999998</v>
      </c>
      <c r="E28" s="44">
        <f>(D28-C28)/C28</f>
        <v>3.4689561931614626E-2</v>
      </c>
      <c r="F28" s="59">
        <f>D28-C28</f>
        <v>15.009999999999991</v>
      </c>
    </row>
    <row r="29" spans="1:6" ht="24.75" customHeight="1" x14ac:dyDescent="0.25">
      <c r="A29" s="43">
        <v>27</v>
      </c>
      <c r="B29" s="43" t="s">
        <v>37</v>
      </c>
      <c r="C29" s="64">
        <v>33.975000000000001</v>
      </c>
      <c r="D29" s="64">
        <v>35.164999999999999</v>
      </c>
      <c r="E29" s="44">
        <f>(D29-C29)/C29</f>
        <v>3.5025754231052177E-2</v>
      </c>
      <c r="F29" s="59">
        <f>D29-C29</f>
        <v>1.1899999999999977</v>
      </c>
    </row>
    <row r="30" spans="1:6" ht="15" x14ac:dyDescent="0.25">
      <c r="A30" s="43">
        <v>28</v>
      </c>
      <c r="B30" s="43" t="s">
        <v>28</v>
      </c>
      <c r="C30" s="64">
        <v>33.880000000000003</v>
      </c>
      <c r="D30" s="64">
        <v>35.28</v>
      </c>
      <c r="E30" s="44">
        <f>(D30-C30)/C30</f>
        <v>4.1322314049586729E-2</v>
      </c>
      <c r="F30" s="59">
        <f>D30-C30</f>
        <v>1.3999999999999986</v>
      </c>
    </row>
    <row r="31" spans="1:6" ht="15" x14ac:dyDescent="0.25">
      <c r="A31" s="43">
        <v>29</v>
      </c>
      <c r="B31" s="43" t="s">
        <v>16</v>
      </c>
      <c r="C31" s="64">
        <v>51.125</v>
      </c>
      <c r="D31" s="64">
        <v>54.085000000000001</v>
      </c>
      <c r="E31" s="44">
        <f>(D31-C31)/C31</f>
        <v>5.7897310513447452E-2</v>
      </c>
      <c r="F31" s="59">
        <f>D31-C31</f>
        <v>2.9600000000000009</v>
      </c>
    </row>
    <row r="32" spans="1:6" ht="15" x14ac:dyDescent="0.25">
      <c r="A32" s="43">
        <v>30</v>
      </c>
      <c r="B32" s="43" t="s">
        <v>15</v>
      </c>
      <c r="C32" s="65">
        <v>28.4</v>
      </c>
      <c r="D32" s="64">
        <v>30.465</v>
      </c>
      <c r="E32" s="44">
        <f>(D32-C32)/C32</f>
        <v>7.2711267605633845E-2</v>
      </c>
      <c r="F32" s="59">
        <f>D32-C32</f>
        <v>2.0650000000000013</v>
      </c>
    </row>
    <row r="33" spans="1:6" ht="15" x14ac:dyDescent="0.25">
      <c r="A33" s="43">
        <v>31</v>
      </c>
      <c r="B33" s="43" t="s">
        <v>35</v>
      </c>
      <c r="C33" s="64">
        <v>107.325</v>
      </c>
      <c r="D33" s="64">
        <v>122.12</v>
      </c>
      <c r="E33" s="44">
        <f>(D33-C33)/C33</f>
        <v>0.13785231772653159</v>
      </c>
      <c r="F33" s="59">
        <f>D33-C33</f>
        <v>14.795000000000002</v>
      </c>
    </row>
    <row r="34" spans="1:6" ht="21.95" customHeight="1" x14ac:dyDescent="0.25">
      <c r="B34" s="41"/>
      <c r="C34" s="42"/>
      <c r="D34" s="42"/>
      <c r="E34" s="42"/>
      <c r="F34" s="42"/>
    </row>
    <row r="35" spans="1:6" ht="21.95" customHeight="1" x14ac:dyDescent="0.25">
      <c r="B35" s="41"/>
      <c r="C35" s="42"/>
      <c r="D35" s="42"/>
      <c r="E35" s="42"/>
      <c r="F35" s="42"/>
    </row>
    <row r="36" spans="1:6" ht="21.95" customHeight="1" x14ac:dyDescent="0.25">
      <c r="B36" s="41"/>
      <c r="C36" s="42"/>
      <c r="D36" s="42"/>
      <c r="E36" s="42"/>
      <c r="F36" s="42"/>
    </row>
    <row r="37" spans="1:6" ht="21.95" customHeight="1" x14ac:dyDescent="0.25">
      <c r="B37" s="41"/>
      <c r="C37" s="42"/>
      <c r="D37" s="42"/>
      <c r="E37" s="42"/>
      <c r="F37" s="42"/>
    </row>
    <row r="38" spans="1:6" ht="21.95" customHeight="1" x14ac:dyDescent="0.25">
      <c r="B38" s="41"/>
      <c r="C38" s="42"/>
      <c r="D38" s="42"/>
      <c r="E38" s="42"/>
      <c r="F38" s="42"/>
    </row>
    <row r="39" spans="1:6" ht="21.95" customHeight="1" x14ac:dyDescent="0.25">
      <c r="B39" s="41"/>
      <c r="C39" s="42"/>
      <c r="D39" s="42"/>
      <c r="E39" s="42"/>
      <c r="F39" s="42"/>
    </row>
  </sheetData>
  <autoFilter ref="B2:F33">
    <sortState ref="B3:F33">
      <sortCondition ref="E2:E33"/>
    </sortState>
  </autoFilter>
  <sortState ref="B3:F33">
    <sortCondition ref="E3:E3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topLeftCell="A129" zoomScale="160" zoomScaleNormal="160" workbookViewId="0">
      <selection activeCell="C144" sqref="C144"/>
    </sheetView>
  </sheetViews>
  <sheetFormatPr defaultRowHeight="15" x14ac:dyDescent="0.25"/>
  <cols>
    <col min="1" max="1" width="24.42578125" customWidth="1"/>
    <col min="2" max="2" width="8" customWidth="1"/>
    <col min="3" max="3" width="5" customWidth="1"/>
    <col min="4" max="4" width="6.85546875" customWidth="1"/>
    <col min="5" max="5" width="9" customWidth="1"/>
    <col min="6" max="6" width="6.140625" customWidth="1"/>
    <col min="8" max="8" width="25.140625" customWidth="1"/>
  </cols>
  <sheetData>
    <row r="1" spans="1:13" ht="3.75" customHeight="1" x14ac:dyDescent="0.25">
      <c r="A1" s="100"/>
      <c r="B1" s="101"/>
      <c r="C1" s="101"/>
      <c r="D1" s="101"/>
      <c r="E1" s="101"/>
      <c r="F1" s="102"/>
      <c r="H1" s="100"/>
      <c r="I1" s="101"/>
      <c r="J1" s="101"/>
      <c r="K1" s="101"/>
      <c r="L1" s="101"/>
      <c r="M1" s="102"/>
    </row>
    <row r="2" spans="1:13" ht="29.25" customHeight="1" x14ac:dyDescent="0.25">
      <c r="A2" s="100" t="s">
        <v>73</v>
      </c>
      <c r="B2" s="101"/>
      <c r="C2" s="101"/>
      <c r="D2" s="101"/>
      <c r="E2" s="101"/>
      <c r="F2" s="102"/>
      <c r="H2" s="100" t="s">
        <v>74</v>
      </c>
      <c r="I2" s="101"/>
      <c r="J2" s="101"/>
      <c r="K2" s="101"/>
      <c r="L2" s="101"/>
      <c r="M2" s="102"/>
    </row>
    <row r="3" spans="1:13" ht="15" customHeight="1" x14ac:dyDescent="0.25">
      <c r="A3" s="103" t="s">
        <v>56</v>
      </c>
      <c r="B3" s="100" t="s">
        <v>57</v>
      </c>
      <c r="C3" s="101"/>
      <c r="D3" s="101"/>
      <c r="E3" s="101"/>
      <c r="F3" s="102"/>
      <c r="H3" s="103" t="s">
        <v>56</v>
      </c>
      <c r="I3" s="100" t="s">
        <v>57</v>
      </c>
      <c r="J3" s="101"/>
      <c r="K3" s="101"/>
      <c r="L3" s="101"/>
      <c r="M3" s="102"/>
    </row>
    <row r="4" spans="1:13" ht="15" customHeight="1" x14ac:dyDescent="0.25">
      <c r="A4" s="104"/>
      <c r="B4" s="62" t="s">
        <v>58</v>
      </c>
      <c r="C4" s="62" t="s">
        <v>59</v>
      </c>
      <c r="D4" s="62" t="s">
        <v>60</v>
      </c>
      <c r="E4" s="62" t="s">
        <v>61</v>
      </c>
      <c r="F4" s="62" t="s">
        <v>62</v>
      </c>
      <c r="H4" s="104"/>
      <c r="I4" s="67" t="s">
        <v>58</v>
      </c>
      <c r="J4" s="67" t="s">
        <v>59</v>
      </c>
      <c r="K4" s="67" t="s">
        <v>60</v>
      </c>
      <c r="L4" s="67" t="s">
        <v>61</v>
      </c>
      <c r="M4" s="67" t="s">
        <v>62</v>
      </c>
    </row>
    <row r="5" spans="1:13" x14ac:dyDescent="0.25">
      <c r="A5" s="63" t="s">
        <v>63</v>
      </c>
      <c r="B5" s="62">
        <v>57</v>
      </c>
      <c r="C5" s="62">
        <v>30</v>
      </c>
      <c r="D5" s="62">
        <v>35</v>
      </c>
      <c r="E5" s="62">
        <v>30</v>
      </c>
      <c r="F5" s="62">
        <v>55</v>
      </c>
      <c r="H5" s="63" t="s">
        <v>63</v>
      </c>
      <c r="I5" s="67">
        <v>49</v>
      </c>
      <c r="J5" s="67">
        <v>30</v>
      </c>
      <c r="K5" s="67">
        <v>35</v>
      </c>
      <c r="L5" s="67">
        <v>30</v>
      </c>
      <c r="M5" s="67">
        <v>55</v>
      </c>
    </row>
    <row r="6" spans="1:13" x14ac:dyDescent="0.25">
      <c r="A6" s="63" t="s">
        <v>64</v>
      </c>
      <c r="B6" s="62">
        <v>45</v>
      </c>
      <c r="C6" s="62">
        <v>28</v>
      </c>
      <c r="D6" s="62">
        <v>25</v>
      </c>
      <c r="E6" s="62">
        <v>30</v>
      </c>
      <c r="F6" s="62">
        <v>25</v>
      </c>
      <c r="H6" s="63" t="s">
        <v>64</v>
      </c>
      <c r="I6" s="67">
        <v>47</v>
      </c>
      <c r="J6" s="67">
        <v>28</v>
      </c>
      <c r="K6" s="67">
        <v>25</v>
      </c>
      <c r="L6" s="67">
        <v>30</v>
      </c>
      <c r="M6" s="67">
        <v>25</v>
      </c>
    </row>
    <row r="7" spans="1:13" x14ac:dyDescent="0.25">
      <c r="A7" s="63" t="s">
        <v>65</v>
      </c>
      <c r="B7" s="62">
        <v>50</v>
      </c>
      <c r="C7" s="62">
        <v>35</v>
      </c>
      <c r="D7" s="62">
        <v>35</v>
      </c>
      <c r="E7" s="62" t="s">
        <v>66</v>
      </c>
      <c r="F7" s="62">
        <v>40</v>
      </c>
      <c r="H7" s="63" t="s">
        <v>65</v>
      </c>
      <c r="I7" s="67">
        <v>45</v>
      </c>
      <c r="J7" s="67">
        <v>35</v>
      </c>
      <c r="K7" s="67">
        <v>35</v>
      </c>
      <c r="L7" s="67" t="s">
        <v>66</v>
      </c>
      <c r="M7" s="67">
        <v>40</v>
      </c>
    </row>
    <row r="8" spans="1:13" x14ac:dyDescent="0.25">
      <c r="A8" s="63" t="s">
        <v>67</v>
      </c>
      <c r="B8" s="62">
        <v>61.99</v>
      </c>
      <c r="C8" s="62">
        <v>28.99</v>
      </c>
      <c r="D8" s="62">
        <v>48.99</v>
      </c>
      <c r="E8" s="62">
        <v>30.99</v>
      </c>
      <c r="F8" s="62">
        <v>69.989999999999995</v>
      </c>
      <c r="H8" s="63" t="s">
        <v>67</v>
      </c>
      <c r="I8" s="67">
        <v>61.99</v>
      </c>
      <c r="J8" s="67">
        <v>28.99</v>
      </c>
      <c r="K8" s="67">
        <v>48.99</v>
      </c>
      <c r="L8" s="67">
        <v>30.99</v>
      </c>
      <c r="M8" s="67">
        <v>69.989999999999995</v>
      </c>
    </row>
    <row r="9" spans="1:13" x14ac:dyDescent="0.25">
      <c r="A9" s="63" t="s">
        <v>68</v>
      </c>
      <c r="B9" s="62">
        <v>56.99</v>
      </c>
      <c r="C9" s="62">
        <v>28.99</v>
      </c>
      <c r="D9" s="62">
        <v>49.19</v>
      </c>
      <c r="E9" s="62">
        <v>31.9</v>
      </c>
      <c r="F9" s="62">
        <v>37</v>
      </c>
      <c r="H9" s="63" t="s">
        <v>68</v>
      </c>
      <c r="I9" s="67">
        <v>56.99</v>
      </c>
      <c r="J9" s="67">
        <v>28.99</v>
      </c>
      <c r="K9" s="67">
        <v>49.19</v>
      </c>
      <c r="L9" s="67">
        <v>31.9</v>
      </c>
      <c r="M9" s="67">
        <v>37</v>
      </c>
    </row>
    <row r="10" spans="1:13" x14ac:dyDescent="0.25">
      <c r="A10" s="63" t="s">
        <v>69</v>
      </c>
      <c r="B10" s="62">
        <v>35</v>
      </c>
      <c r="C10" s="62">
        <v>25</v>
      </c>
      <c r="D10" s="62">
        <v>22</v>
      </c>
      <c r="E10" s="62">
        <v>24</v>
      </c>
      <c r="F10" s="62">
        <v>30</v>
      </c>
      <c r="H10" s="63" t="s">
        <v>69</v>
      </c>
      <c r="I10" s="67">
        <v>35</v>
      </c>
      <c r="J10" s="67">
        <v>25</v>
      </c>
      <c r="K10" s="67">
        <v>22</v>
      </c>
      <c r="L10" s="67">
        <v>24</v>
      </c>
      <c r="M10" s="67">
        <v>30</v>
      </c>
    </row>
    <row r="11" spans="1:13" x14ac:dyDescent="0.25">
      <c r="A11" s="63" t="s">
        <v>70</v>
      </c>
      <c r="B11" s="62">
        <v>50</v>
      </c>
      <c r="C11" s="62">
        <v>33</v>
      </c>
      <c r="D11" s="62">
        <v>33</v>
      </c>
      <c r="E11" s="62">
        <v>33</v>
      </c>
      <c r="F11" s="62">
        <v>32</v>
      </c>
      <c r="H11" s="63" t="s">
        <v>70</v>
      </c>
      <c r="I11" s="67">
        <v>51</v>
      </c>
      <c r="J11" s="67">
        <v>33</v>
      </c>
      <c r="K11" s="67">
        <v>33</v>
      </c>
      <c r="L11" s="67">
        <v>33</v>
      </c>
      <c r="M11" s="67">
        <v>32</v>
      </c>
    </row>
    <row r="12" spans="1:13" x14ac:dyDescent="0.25">
      <c r="A12" s="63" t="s">
        <v>71</v>
      </c>
      <c r="B12" s="62">
        <v>50</v>
      </c>
      <c r="C12" s="62">
        <v>33</v>
      </c>
      <c r="D12" s="62">
        <v>33</v>
      </c>
      <c r="E12" s="62">
        <v>33</v>
      </c>
      <c r="F12" s="62">
        <v>32</v>
      </c>
      <c r="H12" s="63" t="s">
        <v>71</v>
      </c>
      <c r="I12" s="66">
        <v>50</v>
      </c>
      <c r="J12" s="66">
        <v>33</v>
      </c>
      <c r="K12" s="66">
        <v>33</v>
      </c>
      <c r="L12" s="66">
        <v>33</v>
      </c>
      <c r="M12" s="66">
        <v>32</v>
      </c>
    </row>
    <row r="13" spans="1:13" x14ac:dyDescent="0.25">
      <c r="A13" s="63" t="s">
        <v>72</v>
      </c>
      <c r="B13" s="62">
        <v>63.8</v>
      </c>
      <c r="C13" s="62">
        <v>28.3</v>
      </c>
      <c r="D13" s="62">
        <v>38</v>
      </c>
      <c r="E13" s="62">
        <v>34.9</v>
      </c>
      <c r="F13" s="62">
        <v>34.9</v>
      </c>
      <c r="H13" s="63" t="s">
        <v>72</v>
      </c>
      <c r="I13" s="66">
        <v>63.8</v>
      </c>
      <c r="J13" s="66">
        <v>28.3</v>
      </c>
      <c r="K13" s="66">
        <v>38</v>
      </c>
      <c r="L13" s="66">
        <v>34.9</v>
      </c>
      <c r="M13" s="66">
        <v>34.9</v>
      </c>
    </row>
    <row r="14" spans="1:13" ht="11.25" customHeight="1" thickBot="1" x14ac:dyDescent="0.3">
      <c r="A14" s="68"/>
      <c r="B14" s="58"/>
      <c r="C14" s="58"/>
      <c r="D14" s="58"/>
      <c r="E14" s="58"/>
      <c r="F14" s="58"/>
    </row>
    <row r="15" spans="1:13" ht="25.5" customHeight="1" thickBot="1" x14ac:dyDescent="0.3">
      <c r="A15" s="94" t="s">
        <v>75</v>
      </c>
      <c r="B15" s="95"/>
      <c r="C15" s="95"/>
      <c r="D15" s="95"/>
      <c r="E15" s="95"/>
      <c r="F15" s="96"/>
      <c r="H15" s="94" t="s">
        <v>82</v>
      </c>
      <c r="I15" s="95"/>
      <c r="J15" s="95"/>
      <c r="K15" s="95"/>
      <c r="L15" s="95"/>
      <c r="M15" s="96"/>
    </row>
    <row r="16" spans="1:13" ht="15" customHeight="1" thickBot="1" x14ac:dyDescent="0.3">
      <c r="A16" s="69" t="s">
        <v>56</v>
      </c>
      <c r="B16" s="97" t="s">
        <v>57</v>
      </c>
      <c r="C16" s="98"/>
      <c r="D16" s="98"/>
      <c r="E16" s="98"/>
      <c r="F16" s="99"/>
      <c r="H16" s="69" t="s">
        <v>56</v>
      </c>
      <c r="I16" s="97" t="s">
        <v>57</v>
      </c>
      <c r="J16" s="98"/>
      <c r="K16" s="98"/>
      <c r="L16" s="98"/>
      <c r="M16" s="99"/>
    </row>
    <row r="17" spans="1:13" ht="15.75" thickBot="1" x14ac:dyDescent="0.3">
      <c r="A17" s="70" t="s">
        <v>76</v>
      </c>
      <c r="B17" s="71" t="s">
        <v>58</v>
      </c>
      <c r="C17" s="71" t="s">
        <v>59</v>
      </c>
      <c r="D17" s="71" t="s">
        <v>60</v>
      </c>
      <c r="E17" s="71" t="s">
        <v>61</v>
      </c>
      <c r="F17" s="71" t="s">
        <v>62</v>
      </c>
      <c r="H17" s="70" t="s">
        <v>76</v>
      </c>
      <c r="I17" s="71" t="s">
        <v>58</v>
      </c>
      <c r="J17" s="71" t="s">
        <v>59</v>
      </c>
      <c r="K17" s="71" t="s">
        <v>60</v>
      </c>
      <c r="L17" s="71" t="s">
        <v>61</v>
      </c>
      <c r="M17" s="71" t="s">
        <v>62</v>
      </c>
    </row>
    <row r="18" spans="1:13" ht="15.75" thickBot="1" x14ac:dyDescent="0.3">
      <c r="A18" s="72" t="s">
        <v>63</v>
      </c>
      <c r="B18" s="73">
        <v>50</v>
      </c>
      <c r="C18" s="73">
        <v>30</v>
      </c>
      <c r="D18" s="73">
        <v>40</v>
      </c>
      <c r="E18" s="73">
        <v>50</v>
      </c>
      <c r="F18" s="73">
        <v>30</v>
      </c>
      <c r="H18" s="72" t="s">
        <v>63</v>
      </c>
      <c r="I18" s="73">
        <v>50</v>
      </c>
      <c r="J18" s="73">
        <v>30</v>
      </c>
      <c r="K18" s="73">
        <v>40</v>
      </c>
      <c r="L18" s="73">
        <v>50</v>
      </c>
      <c r="M18" s="73">
        <v>30</v>
      </c>
    </row>
    <row r="19" spans="1:13" ht="15.75" thickBot="1" x14ac:dyDescent="0.3">
      <c r="A19" s="72" t="s">
        <v>64</v>
      </c>
      <c r="B19" s="73">
        <v>45</v>
      </c>
      <c r="C19" s="73">
        <v>28</v>
      </c>
      <c r="D19" s="73">
        <v>25</v>
      </c>
      <c r="E19" s="73">
        <v>30</v>
      </c>
      <c r="F19" s="73">
        <v>25</v>
      </c>
      <c r="H19" s="72" t="s">
        <v>64</v>
      </c>
      <c r="I19" s="73">
        <v>40</v>
      </c>
      <c r="J19" s="73">
        <v>25</v>
      </c>
      <c r="K19" s="73">
        <v>28</v>
      </c>
      <c r="L19" s="73">
        <v>28</v>
      </c>
      <c r="M19" s="73">
        <v>20</v>
      </c>
    </row>
    <row r="20" spans="1:13" ht="15.75" thickBot="1" x14ac:dyDescent="0.3">
      <c r="A20" s="74" t="s">
        <v>65</v>
      </c>
      <c r="B20" s="75">
        <v>50</v>
      </c>
      <c r="C20" s="75">
        <v>35</v>
      </c>
      <c r="D20" s="75">
        <v>35</v>
      </c>
      <c r="E20" s="75" t="s">
        <v>77</v>
      </c>
      <c r="F20" s="75" t="s">
        <v>78</v>
      </c>
      <c r="H20" s="76" t="s">
        <v>65</v>
      </c>
      <c r="I20" s="77">
        <v>50</v>
      </c>
      <c r="J20" s="77">
        <v>35</v>
      </c>
      <c r="K20" s="77">
        <v>35</v>
      </c>
      <c r="L20" s="77" t="s">
        <v>83</v>
      </c>
      <c r="M20" s="77" t="s">
        <v>84</v>
      </c>
    </row>
    <row r="21" spans="1:13" ht="15.75" thickBot="1" x14ac:dyDescent="0.3">
      <c r="A21" s="72" t="s">
        <v>67</v>
      </c>
      <c r="B21" s="73">
        <v>61.99</v>
      </c>
      <c r="C21" s="73">
        <v>28.99</v>
      </c>
      <c r="D21" s="73">
        <v>48.99</v>
      </c>
      <c r="E21" s="73">
        <v>30.99</v>
      </c>
      <c r="F21" s="73">
        <v>69.989999999999995</v>
      </c>
      <c r="H21" s="72" t="s">
        <v>67</v>
      </c>
      <c r="I21" s="73">
        <v>61.99</v>
      </c>
      <c r="J21" s="73">
        <v>28.99</v>
      </c>
      <c r="K21" s="73">
        <v>48.99</v>
      </c>
      <c r="L21" s="73">
        <v>30.99</v>
      </c>
      <c r="M21" s="73">
        <v>69.989999999999995</v>
      </c>
    </row>
    <row r="22" spans="1:13" ht="24.75" thickBot="1" x14ac:dyDescent="0.3">
      <c r="A22" s="72" t="s">
        <v>68</v>
      </c>
      <c r="B22" s="73" t="s">
        <v>79</v>
      </c>
      <c r="C22" s="73" t="s">
        <v>80</v>
      </c>
      <c r="D22" s="73">
        <v>43.99</v>
      </c>
      <c r="E22" s="73" t="s">
        <v>81</v>
      </c>
      <c r="F22" s="73">
        <v>52.99</v>
      </c>
      <c r="H22" s="72" t="s">
        <v>68</v>
      </c>
      <c r="I22" s="73" t="s">
        <v>79</v>
      </c>
      <c r="J22" s="73" t="s">
        <v>80</v>
      </c>
      <c r="K22" s="73">
        <v>43.99</v>
      </c>
      <c r="L22" s="73" t="s">
        <v>81</v>
      </c>
      <c r="M22" s="73">
        <v>52.99</v>
      </c>
    </row>
    <row r="23" spans="1:13" ht="15.75" thickBot="1" x14ac:dyDescent="0.3">
      <c r="A23" s="74" t="s">
        <v>69</v>
      </c>
      <c r="B23" s="75">
        <v>35</v>
      </c>
      <c r="C23" s="75">
        <v>25</v>
      </c>
      <c r="D23" s="75">
        <v>25</v>
      </c>
      <c r="E23" s="75">
        <v>26</v>
      </c>
      <c r="F23" s="75">
        <v>30</v>
      </c>
      <c r="H23" s="74" t="s">
        <v>69</v>
      </c>
      <c r="I23" s="75">
        <v>35</v>
      </c>
      <c r="J23" s="75">
        <v>25</v>
      </c>
      <c r="K23" s="75">
        <v>25</v>
      </c>
      <c r="L23" s="75">
        <v>26</v>
      </c>
      <c r="M23" s="75">
        <v>30</v>
      </c>
    </row>
    <row r="24" spans="1:13" ht="15.75" thickBot="1" x14ac:dyDescent="0.3">
      <c r="A24" s="72" t="s">
        <v>70</v>
      </c>
      <c r="B24" s="73">
        <v>48</v>
      </c>
      <c r="C24" s="73">
        <v>36</v>
      </c>
      <c r="D24" s="73">
        <v>37</v>
      </c>
      <c r="E24" s="73">
        <v>36</v>
      </c>
      <c r="F24" s="73">
        <v>30</v>
      </c>
      <c r="H24" s="72" t="s">
        <v>70</v>
      </c>
      <c r="I24" s="73">
        <v>48</v>
      </c>
      <c r="J24" s="73">
        <v>36</v>
      </c>
      <c r="K24" s="73">
        <v>37</v>
      </c>
      <c r="L24" s="73">
        <v>36</v>
      </c>
      <c r="M24" s="73">
        <v>30</v>
      </c>
    </row>
    <row r="25" spans="1:13" ht="15.75" thickBot="1" x14ac:dyDescent="0.3">
      <c r="A25" s="72" t="s">
        <v>71</v>
      </c>
      <c r="B25" s="73">
        <v>50</v>
      </c>
      <c r="C25" s="73">
        <v>33</v>
      </c>
      <c r="D25" s="73">
        <v>33</v>
      </c>
      <c r="E25" s="73">
        <v>33</v>
      </c>
      <c r="F25" s="73">
        <v>32</v>
      </c>
      <c r="H25" s="72" t="s">
        <v>71</v>
      </c>
      <c r="I25" s="73">
        <v>50</v>
      </c>
      <c r="J25" s="73">
        <v>33</v>
      </c>
      <c r="K25" s="73">
        <v>33</v>
      </c>
      <c r="L25" s="73">
        <v>33</v>
      </c>
      <c r="M25" s="73">
        <v>32</v>
      </c>
    </row>
    <row r="26" spans="1:13" ht="15.75" thickBot="1" x14ac:dyDescent="0.3">
      <c r="A26" s="72" t="s">
        <v>72</v>
      </c>
      <c r="B26" s="73">
        <v>48</v>
      </c>
      <c r="C26" s="73">
        <v>28.3</v>
      </c>
      <c r="D26" s="73">
        <v>34</v>
      </c>
      <c r="E26" s="73">
        <v>34.299999999999997</v>
      </c>
      <c r="F26" s="73">
        <v>34.9</v>
      </c>
      <c r="H26" s="72" t="s">
        <v>72</v>
      </c>
      <c r="I26" s="73">
        <v>48</v>
      </c>
      <c r="J26" s="73">
        <v>28.3</v>
      </c>
      <c r="K26" s="73">
        <v>34</v>
      </c>
      <c r="L26" s="73">
        <v>34.299999999999997</v>
      </c>
      <c r="M26" s="73">
        <v>34.9</v>
      </c>
    </row>
    <row r="27" spans="1:13" ht="15.75" thickBot="1" x14ac:dyDescent="0.3"/>
    <row r="28" spans="1:13" ht="26.25" customHeight="1" thickBot="1" x14ac:dyDescent="0.3">
      <c r="A28" s="94" t="s">
        <v>85</v>
      </c>
      <c r="B28" s="95"/>
      <c r="C28" s="95"/>
      <c r="D28" s="95"/>
      <c r="E28" s="95"/>
      <c r="F28" s="96"/>
      <c r="H28" s="94" t="s">
        <v>86</v>
      </c>
      <c r="I28" s="95"/>
      <c r="J28" s="95"/>
      <c r="K28" s="95"/>
      <c r="L28" s="95"/>
      <c r="M28" s="96"/>
    </row>
    <row r="29" spans="1:13" ht="23.25" customHeight="1" thickBot="1" x14ac:dyDescent="0.3">
      <c r="A29" s="69" t="s">
        <v>56</v>
      </c>
      <c r="B29" s="97" t="s">
        <v>57</v>
      </c>
      <c r="C29" s="98"/>
      <c r="D29" s="98"/>
      <c r="E29" s="98"/>
      <c r="F29" s="99"/>
      <c r="H29" s="69" t="s">
        <v>56</v>
      </c>
      <c r="I29" s="97" t="s">
        <v>57</v>
      </c>
      <c r="J29" s="98"/>
      <c r="K29" s="98"/>
      <c r="L29" s="98"/>
      <c r="M29" s="99"/>
    </row>
    <row r="30" spans="1:13" ht="15.75" thickBot="1" x14ac:dyDescent="0.3">
      <c r="A30" s="70" t="s">
        <v>76</v>
      </c>
      <c r="B30" s="71" t="s">
        <v>58</v>
      </c>
      <c r="C30" s="71" t="s">
        <v>59</v>
      </c>
      <c r="D30" s="71" t="s">
        <v>60</v>
      </c>
      <c r="E30" s="71" t="s">
        <v>61</v>
      </c>
      <c r="F30" s="71" t="s">
        <v>62</v>
      </c>
      <c r="H30" s="70" t="s">
        <v>76</v>
      </c>
      <c r="I30" s="71" t="s">
        <v>58</v>
      </c>
      <c r="J30" s="71" t="s">
        <v>59</v>
      </c>
      <c r="K30" s="71" t="s">
        <v>60</v>
      </c>
      <c r="L30" s="71" t="s">
        <v>61</v>
      </c>
      <c r="M30" s="71" t="s">
        <v>62</v>
      </c>
    </row>
    <row r="31" spans="1:13" ht="15.75" thickBot="1" x14ac:dyDescent="0.3">
      <c r="A31" s="72" t="s">
        <v>63</v>
      </c>
      <c r="B31" s="73">
        <v>50</v>
      </c>
      <c r="C31" s="73">
        <v>30</v>
      </c>
      <c r="D31" s="73">
        <v>39</v>
      </c>
      <c r="E31" s="73">
        <v>31</v>
      </c>
      <c r="F31" s="73">
        <v>49</v>
      </c>
      <c r="H31" s="72" t="s">
        <v>63</v>
      </c>
      <c r="I31" s="73" t="s">
        <v>87</v>
      </c>
      <c r="J31" s="73" t="s">
        <v>88</v>
      </c>
      <c r="K31" s="73" t="s">
        <v>89</v>
      </c>
      <c r="L31" s="73" t="s">
        <v>90</v>
      </c>
      <c r="M31" s="73" t="s">
        <v>87</v>
      </c>
    </row>
    <row r="32" spans="1:13" ht="15.75" thickBot="1" x14ac:dyDescent="0.3">
      <c r="A32" s="72" t="s">
        <v>64</v>
      </c>
      <c r="B32" s="73">
        <v>40</v>
      </c>
      <c r="C32" s="73">
        <v>25</v>
      </c>
      <c r="D32" s="73">
        <v>28</v>
      </c>
      <c r="E32" s="73">
        <v>28</v>
      </c>
      <c r="F32" s="73">
        <v>20</v>
      </c>
      <c r="H32" s="72" t="s">
        <v>64</v>
      </c>
      <c r="I32" s="73">
        <v>40</v>
      </c>
      <c r="J32" s="73">
        <v>25</v>
      </c>
      <c r="K32" s="73">
        <v>28</v>
      </c>
      <c r="L32" s="73">
        <v>28</v>
      </c>
      <c r="M32" s="73">
        <v>20</v>
      </c>
    </row>
    <row r="33" spans="1:13" ht="15.75" thickBot="1" x14ac:dyDescent="0.3">
      <c r="A33" s="76" t="s">
        <v>65</v>
      </c>
      <c r="B33" s="77">
        <v>50</v>
      </c>
      <c r="C33" s="77">
        <v>35</v>
      </c>
      <c r="D33" s="77">
        <v>35</v>
      </c>
      <c r="E33" s="77" t="s">
        <v>83</v>
      </c>
      <c r="F33" s="77" t="s">
        <v>84</v>
      </c>
      <c r="H33" s="76" t="s">
        <v>65</v>
      </c>
      <c r="I33" s="77" t="s">
        <v>91</v>
      </c>
      <c r="J33" s="77" t="s">
        <v>92</v>
      </c>
      <c r="K33" s="77" t="s">
        <v>66</v>
      </c>
      <c r="L33" s="77" t="s">
        <v>93</v>
      </c>
      <c r="M33" s="77" t="s">
        <v>94</v>
      </c>
    </row>
    <row r="34" spans="1:13" ht="24.75" thickBot="1" x14ac:dyDescent="0.3">
      <c r="A34" s="72" t="s">
        <v>67</v>
      </c>
      <c r="B34" s="73">
        <v>61.99</v>
      </c>
      <c r="C34" s="73">
        <v>28.99</v>
      </c>
      <c r="D34" s="73">
        <v>48.99</v>
      </c>
      <c r="E34" s="73">
        <v>30.99</v>
      </c>
      <c r="F34" s="73">
        <v>69.989999999999995</v>
      </c>
      <c r="H34" s="72" t="s">
        <v>67</v>
      </c>
      <c r="I34" s="73" t="s">
        <v>95</v>
      </c>
      <c r="J34" s="73" t="s">
        <v>96</v>
      </c>
      <c r="K34" s="73">
        <v>42.59</v>
      </c>
      <c r="L34" s="73" t="s">
        <v>97</v>
      </c>
      <c r="M34" s="73">
        <v>69.989999999999995</v>
      </c>
    </row>
    <row r="35" spans="1:13" ht="24.75" thickBot="1" x14ac:dyDescent="0.3">
      <c r="A35" s="72" t="s">
        <v>68</v>
      </c>
      <c r="B35" s="73" t="s">
        <v>79</v>
      </c>
      <c r="C35" s="73">
        <v>28.99</v>
      </c>
      <c r="D35" s="73">
        <v>43.99</v>
      </c>
      <c r="E35" s="73" t="s">
        <v>81</v>
      </c>
      <c r="F35" s="73">
        <v>52.99</v>
      </c>
      <c r="H35" s="72" t="s">
        <v>68</v>
      </c>
      <c r="I35" s="73" t="s">
        <v>79</v>
      </c>
      <c r="J35" s="73">
        <v>28.99</v>
      </c>
      <c r="K35" s="73">
        <v>43.99</v>
      </c>
      <c r="L35" s="73" t="s">
        <v>81</v>
      </c>
      <c r="M35" s="73">
        <v>52.99</v>
      </c>
    </row>
    <row r="36" spans="1:13" ht="15.75" thickBot="1" x14ac:dyDescent="0.3">
      <c r="A36" s="74" t="s">
        <v>69</v>
      </c>
      <c r="B36" s="75">
        <v>35</v>
      </c>
      <c r="C36" s="75">
        <v>25</v>
      </c>
      <c r="D36" s="75">
        <v>25</v>
      </c>
      <c r="E36" s="75">
        <v>26</v>
      </c>
      <c r="F36" s="75">
        <v>30</v>
      </c>
      <c r="H36" s="76" t="s">
        <v>69</v>
      </c>
      <c r="I36" s="77">
        <v>35</v>
      </c>
      <c r="J36" s="77">
        <v>25</v>
      </c>
      <c r="K36" s="77">
        <v>25</v>
      </c>
      <c r="L36" s="77">
        <v>26</v>
      </c>
      <c r="M36" s="77">
        <v>30</v>
      </c>
    </row>
    <row r="37" spans="1:13" ht="15.75" thickBot="1" x14ac:dyDescent="0.3">
      <c r="A37" s="72" t="s">
        <v>70</v>
      </c>
      <c r="B37" s="73">
        <v>48</v>
      </c>
      <c r="C37" s="73">
        <v>36</v>
      </c>
      <c r="D37" s="73">
        <v>37</v>
      </c>
      <c r="E37" s="73">
        <v>36</v>
      </c>
      <c r="F37" s="73">
        <v>30</v>
      </c>
      <c r="H37" s="72" t="s">
        <v>70</v>
      </c>
      <c r="I37" s="73">
        <v>48</v>
      </c>
      <c r="J37" s="73">
        <v>36</v>
      </c>
      <c r="K37" s="73">
        <v>37</v>
      </c>
      <c r="L37" s="73">
        <v>36</v>
      </c>
      <c r="M37" s="73">
        <v>30</v>
      </c>
    </row>
    <row r="38" spans="1:13" ht="15.75" thickBot="1" x14ac:dyDescent="0.3">
      <c r="A38" s="72" t="s">
        <v>71</v>
      </c>
      <c r="B38" s="73">
        <v>50</v>
      </c>
      <c r="C38" s="73">
        <v>33</v>
      </c>
      <c r="D38" s="73">
        <v>33</v>
      </c>
      <c r="E38" s="73">
        <v>33</v>
      </c>
      <c r="F38" s="73">
        <v>32</v>
      </c>
      <c r="H38" s="72" t="s">
        <v>71</v>
      </c>
      <c r="I38" s="73">
        <v>50</v>
      </c>
      <c r="J38" s="73">
        <v>33</v>
      </c>
      <c r="K38" s="73">
        <v>33</v>
      </c>
      <c r="L38" s="73">
        <v>33</v>
      </c>
      <c r="M38" s="73">
        <v>32</v>
      </c>
    </row>
    <row r="39" spans="1:13" ht="15.75" thickBot="1" x14ac:dyDescent="0.3">
      <c r="A39" s="72" t="s">
        <v>72</v>
      </c>
      <c r="B39" s="73">
        <v>48</v>
      </c>
      <c r="C39" s="73">
        <v>29.5</v>
      </c>
      <c r="D39" s="73">
        <v>34</v>
      </c>
      <c r="E39" s="73">
        <v>34.299999999999997</v>
      </c>
      <c r="F39" s="73">
        <v>30.1</v>
      </c>
      <c r="H39" s="72" t="s">
        <v>72</v>
      </c>
      <c r="I39" s="73">
        <v>48</v>
      </c>
      <c r="J39" s="73">
        <v>29.5</v>
      </c>
      <c r="K39" s="73">
        <v>34</v>
      </c>
      <c r="L39" s="73">
        <v>34.299999999999997</v>
      </c>
      <c r="M39" s="73">
        <v>30.1</v>
      </c>
    </row>
    <row r="40" spans="1:13" ht="15.75" thickBot="1" x14ac:dyDescent="0.3"/>
    <row r="41" spans="1:13" ht="33.75" customHeight="1" thickBot="1" x14ac:dyDescent="0.3">
      <c r="A41" s="94" t="s">
        <v>98</v>
      </c>
      <c r="B41" s="95"/>
      <c r="C41" s="95"/>
      <c r="D41" s="95"/>
      <c r="E41" s="95"/>
      <c r="F41" s="96"/>
      <c r="H41" s="94" t="s">
        <v>101</v>
      </c>
      <c r="I41" s="95"/>
      <c r="J41" s="95"/>
      <c r="K41" s="95"/>
      <c r="L41" s="95"/>
      <c r="M41" s="96"/>
    </row>
    <row r="42" spans="1:13" ht="19.5" customHeight="1" thickBot="1" x14ac:dyDescent="0.3">
      <c r="A42" s="69" t="s">
        <v>56</v>
      </c>
      <c r="B42" s="97" t="s">
        <v>57</v>
      </c>
      <c r="C42" s="98"/>
      <c r="D42" s="98"/>
      <c r="E42" s="98"/>
      <c r="F42" s="99"/>
      <c r="H42" s="69" t="s">
        <v>56</v>
      </c>
      <c r="I42" s="97" t="s">
        <v>57</v>
      </c>
      <c r="J42" s="98"/>
      <c r="K42" s="98"/>
      <c r="L42" s="98"/>
      <c r="M42" s="99"/>
    </row>
    <row r="43" spans="1:13" ht="15.75" thickBot="1" x14ac:dyDescent="0.3">
      <c r="A43" s="70" t="s">
        <v>76</v>
      </c>
      <c r="B43" s="71" t="s">
        <v>58</v>
      </c>
      <c r="C43" s="71" t="s">
        <v>59</v>
      </c>
      <c r="D43" s="71" t="s">
        <v>60</v>
      </c>
      <c r="E43" s="71" t="s">
        <v>61</v>
      </c>
      <c r="F43" s="71" t="s">
        <v>62</v>
      </c>
      <c r="H43" s="70" t="s">
        <v>76</v>
      </c>
      <c r="I43" s="71" t="s">
        <v>58</v>
      </c>
      <c r="J43" s="71" t="s">
        <v>59</v>
      </c>
      <c r="K43" s="71" t="s">
        <v>60</v>
      </c>
      <c r="L43" s="71" t="s">
        <v>61</v>
      </c>
      <c r="M43" s="71" t="s">
        <v>62</v>
      </c>
    </row>
    <row r="44" spans="1:13" ht="15.75" thickBot="1" x14ac:dyDescent="0.3">
      <c r="A44" s="72" t="s">
        <v>63</v>
      </c>
      <c r="B44" s="73" t="s">
        <v>87</v>
      </c>
      <c r="C44" s="73" t="s">
        <v>88</v>
      </c>
      <c r="D44" s="73" t="s">
        <v>89</v>
      </c>
      <c r="E44" s="73" t="s">
        <v>90</v>
      </c>
      <c r="F44" s="73" t="s">
        <v>87</v>
      </c>
      <c r="H44" s="72" t="s">
        <v>63</v>
      </c>
      <c r="I44" s="73" t="s">
        <v>87</v>
      </c>
      <c r="J44" s="73" t="s">
        <v>88</v>
      </c>
      <c r="K44" s="73" t="s">
        <v>89</v>
      </c>
      <c r="L44" s="73" t="s">
        <v>90</v>
      </c>
      <c r="M44" s="73" t="s">
        <v>87</v>
      </c>
    </row>
    <row r="45" spans="1:13" ht="15.75" thickBot="1" x14ac:dyDescent="0.3">
      <c r="A45" s="72" t="s">
        <v>64</v>
      </c>
      <c r="B45" s="73">
        <v>40</v>
      </c>
      <c r="C45" s="73">
        <v>25</v>
      </c>
      <c r="D45" s="73">
        <v>28</v>
      </c>
      <c r="E45" s="73">
        <v>28</v>
      </c>
      <c r="F45" s="73">
        <v>20</v>
      </c>
      <c r="H45" s="72" t="s">
        <v>64</v>
      </c>
      <c r="I45" s="73">
        <v>45</v>
      </c>
      <c r="J45" s="73">
        <v>28</v>
      </c>
      <c r="K45" s="73">
        <v>25</v>
      </c>
      <c r="L45" s="73">
        <v>30</v>
      </c>
      <c r="M45" s="73">
        <v>30</v>
      </c>
    </row>
    <row r="46" spans="1:13" ht="15.75" thickBot="1" x14ac:dyDescent="0.3">
      <c r="A46" s="76" t="s">
        <v>65</v>
      </c>
      <c r="B46" s="77" t="s">
        <v>91</v>
      </c>
      <c r="C46" s="77" t="s">
        <v>92</v>
      </c>
      <c r="D46" s="77" t="s">
        <v>66</v>
      </c>
      <c r="E46" s="77" t="s">
        <v>93</v>
      </c>
      <c r="F46" s="77" t="s">
        <v>94</v>
      </c>
      <c r="H46" s="76" t="s">
        <v>65</v>
      </c>
      <c r="I46" s="77" t="s">
        <v>91</v>
      </c>
      <c r="J46" s="77" t="s">
        <v>92</v>
      </c>
      <c r="K46" s="77" t="s">
        <v>66</v>
      </c>
      <c r="L46" s="77" t="s">
        <v>93</v>
      </c>
      <c r="M46" s="78" t="s">
        <v>94</v>
      </c>
    </row>
    <row r="47" spans="1:13" ht="24.75" thickBot="1" x14ac:dyDescent="0.3">
      <c r="A47" s="72" t="s">
        <v>67</v>
      </c>
      <c r="B47" s="73" t="s">
        <v>95</v>
      </c>
      <c r="C47" s="73" t="s">
        <v>96</v>
      </c>
      <c r="D47" s="73">
        <v>42.59</v>
      </c>
      <c r="E47" s="73" t="s">
        <v>97</v>
      </c>
      <c r="F47" s="73">
        <v>69.989999999999995</v>
      </c>
      <c r="H47" s="72" t="s">
        <v>67</v>
      </c>
      <c r="I47" s="73" t="s">
        <v>95</v>
      </c>
      <c r="J47" s="73" t="s">
        <v>96</v>
      </c>
      <c r="K47" s="73">
        <v>42.59</v>
      </c>
      <c r="L47" s="73" t="s">
        <v>97</v>
      </c>
      <c r="M47" s="73">
        <v>69.989999999999995</v>
      </c>
    </row>
    <row r="48" spans="1:13" ht="24.75" thickBot="1" x14ac:dyDescent="0.3">
      <c r="A48" s="72" t="s">
        <v>68</v>
      </c>
      <c r="B48" s="73" t="s">
        <v>79</v>
      </c>
      <c r="C48" s="73">
        <v>28.99</v>
      </c>
      <c r="D48" s="73">
        <v>43.99</v>
      </c>
      <c r="E48" s="73" t="s">
        <v>81</v>
      </c>
      <c r="F48" s="73">
        <v>52.99</v>
      </c>
      <c r="H48" s="72" t="s">
        <v>68</v>
      </c>
      <c r="I48" s="73" t="s">
        <v>79</v>
      </c>
      <c r="J48" s="73">
        <v>28.99</v>
      </c>
      <c r="K48" s="73">
        <v>43.99</v>
      </c>
      <c r="L48" s="73" t="s">
        <v>81</v>
      </c>
      <c r="M48" s="73">
        <v>52.99</v>
      </c>
    </row>
    <row r="49" spans="1:13" ht="15.75" thickBot="1" x14ac:dyDescent="0.3">
      <c r="A49" s="76" t="s">
        <v>69</v>
      </c>
      <c r="B49" s="77" t="s">
        <v>92</v>
      </c>
      <c r="C49" s="77" t="s">
        <v>99</v>
      </c>
      <c r="D49" s="77" t="s">
        <v>100</v>
      </c>
      <c r="E49" s="77" t="s">
        <v>99</v>
      </c>
      <c r="F49" s="77" t="s">
        <v>88</v>
      </c>
      <c r="H49" s="76" t="s">
        <v>69</v>
      </c>
      <c r="I49" s="77" t="s">
        <v>92</v>
      </c>
      <c r="J49" s="77" t="s">
        <v>99</v>
      </c>
      <c r="K49" s="77" t="s">
        <v>100</v>
      </c>
      <c r="L49" s="77" t="s">
        <v>99</v>
      </c>
      <c r="M49" s="77" t="s">
        <v>88</v>
      </c>
    </row>
    <row r="50" spans="1:13" ht="15.75" thickBot="1" x14ac:dyDescent="0.3">
      <c r="A50" s="72" t="s">
        <v>70</v>
      </c>
      <c r="B50" s="73">
        <v>48</v>
      </c>
      <c r="C50" s="73">
        <v>35</v>
      </c>
      <c r="D50" s="73">
        <v>37</v>
      </c>
      <c r="E50" s="73">
        <v>36</v>
      </c>
      <c r="F50" s="73">
        <v>30</v>
      </c>
      <c r="H50" s="72" t="s">
        <v>70</v>
      </c>
      <c r="I50" s="73">
        <v>48</v>
      </c>
      <c r="J50" s="73">
        <v>35</v>
      </c>
      <c r="K50" s="73">
        <v>37</v>
      </c>
      <c r="L50" s="73">
        <v>36</v>
      </c>
      <c r="M50" s="73">
        <v>30</v>
      </c>
    </row>
    <row r="51" spans="1:13" ht="15.75" thickBot="1" x14ac:dyDescent="0.3">
      <c r="A51" s="72" t="s">
        <v>71</v>
      </c>
      <c r="B51" s="73">
        <v>50</v>
      </c>
      <c r="C51" s="73">
        <v>33</v>
      </c>
      <c r="D51" s="73">
        <v>33</v>
      </c>
      <c r="E51" s="73">
        <v>33</v>
      </c>
      <c r="F51" s="73">
        <v>32</v>
      </c>
      <c r="H51" s="72" t="s">
        <v>71</v>
      </c>
      <c r="I51" s="73">
        <v>51</v>
      </c>
      <c r="J51" s="73">
        <v>31</v>
      </c>
      <c r="K51" s="73">
        <v>33</v>
      </c>
      <c r="L51" s="73">
        <v>33</v>
      </c>
      <c r="M51" s="73">
        <v>32</v>
      </c>
    </row>
    <row r="52" spans="1:13" ht="15.75" thickBot="1" x14ac:dyDescent="0.3">
      <c r="A52" s="72" t="s">
        <v>72</v>
      </c>
      <c r="B52" s="73">
        <v>44.5</v>
      </c>
      <c r="C52" s="73">
        <v>39.9</v>
      </c>
      <c r="D52" s="73">
        <v>32</v>
      </c>
      <c r="E52" s="73">
        <v>34.299999999999997</v>
      </c>
      <c r="F52" s="73">
        <v>76.7</v>
      </c>
      <c r="H52" s="72" t="s">
        <v>72</v>
      </c>
      <c r="I52" s="73">
        <v>44.5</v>
      </c>
      <c r="J52" s="73">
        <v>39.9</v>
      </c>
      <c r="K52" s="73">
        <v>32</v>
      </c>
      <c r="L52" s="73">
        <v>34.299999999999997</v>
      </c>
      <c r="M52" s="73">
        <v>76.7</v>
      </c>
    </row>
    <row r="53" spans="1:13" ht="15.75" thickBot="1" x14ac:dyDescent="0.3"/>
    <row r="54" spans="1:13" ht="22.5" customHeight="1" thickBot="1" x14ac:dyDescent="0.3">
      <c r="A54" s="94" t="s">
        <v>102</v>
      </c>
      <c r="B54" s="95"/>
      <c r="C54" s="95"/>
      <c r="D54" s="95"/>
      <c r="E54" s="95"/>
      <c r="F54" s="96"/>
      <c r="H54" s="94" t="s">
        <v>106</v>
      </c>
      <c r="I54" s="95"/>
      <c r="J54" s="95"/>
      <c r="K54" s="95"/>
      <c r="L54" s="95"/>
      <c r="M54" s="96"/>
    </row>
    <row r="55" spans="1:13" ht="19.5" customHeight="1" thickBot="1" x14ac:dyDescent="0.3">
      <c r="A55" s="69" t="s">
        <v>56</v>
      </c>
      <c r="B55" s="97" t="s">
        <v>57</v>
      </c>
      <c r="C55" s="98"/>
      <c r="D55" s="98"/>
      <c r="E55" s="98"/>
      <c r="F55" s="99"/>
      <c r="H55" s="69" t="s">
        <v>56</v>
      </c>
      <c r="I55" s="97" t="s">
        <v>57</v>
      </c>
      <c r="J55" s="98"/>
      <c r="K55" s="98"/>
      <c r="L55" s="98"/>
      <c r="M55" s="99"/>
    </row>
    <row r="56" spans="1:13" ht="15.75" thickBot="1" x14ac:dyDescent="0.3">
      <c r="A56" s="70" t="s">
        <v>76</v>
      </c>
      <c r="B56" s="71" t="s">
        <v>58</v>
      </c>
      <c r="C56" s="71" t="s">
        <v>59</v>
      </c>
      <c r="D56" s="71" t="s">
        <v>60</v>
      </c>
      <c r="E56" s="71" t="s">
        <v>61</v>
      </c>
      <c r="F56" s="71" t="s">
        <v>62</v>
      </c>
      <c r="H56" s="70" t="s">
        <v>76</v>
      </c>
      <c r="I56" s="71" t="s">
        <v>58</v>
      </c>
      <c r="J56" s="71" t="s">
        <v>59</v>
      </c>
      <c r="K56" s="71" t="s">
        <v>60</v>
      </c>
      <c r="L56" s="71" t="s">
        <v>61</v>
      </c>
      <c r="M56" s="71" t="s">
        <v>62</v>
      </c>
    </row>
    <row r="57" spans="1:13" ht="15.75" thickBot="1" x14ac:dyDescent="0.3">
      <c r="A57" s="72" t="s">
        <v>63</v>
      </c>
      <c r="B57" s="73" t="s">
        <v>87</v>
      </c>
      <c r="C57" s="73" t="s">
        <v>88</v>
      </c>
      <c r="D57" s="73" t="s">
        <v>89</v>
      </c>
      <c r="E57" s="73" t="s">
        <v>90</v>
      </c>
      <c r="F57" s="73" t="s">
        <v>87</v>
      </c>
      <c r="H57" s="79" t="s">
        <v>63</v>
      </c>
      <c r="I57" s="80" t="s">
        <v>87</v>
      </c>
      <c r="J57" s="80" t="s">
        <v>88</v>
      </c>
      <c r="K57" s="80" t="s">
        <v>89</v>
      </c>
      <c r="L57" s="80" t="s">
        <v>90</v>
      </c>
      <c r="M57" s="80" t="s">
        <v>87</v>
      </c>
    </row>
    <row r="58" spans="1:13" ht="15.75" thickBot="1" x14ac:dyDescent="0.3">
      <c r="A58" s="72" t="s">
        <v>64</v>
      </c>
      <c r="B58" s="73">
        <v>45</v>
      </c>
      <c r="C58" s="73">
        <v>28</v>
      </c>
      <c r="D58" s="73">
        <v>25</v>
      </c>
      <c r="E58" s="73">
        <v>30</v>
      </c>
      <c r="F58" s="73">
        <v>30</v>
      </c>
      <c r="H58" s="79" t="s">
        <v>64</v>
      </c>
      <c r="I58" s="80">
        <v>40</v>
      </c>
      <c r="J58" s="80">
        <v>28</v>
      </c>
      <c r="K58" s="80">
        <v>25</v>
      </c>
      <c r="L58" s="80">
        <v>30</v>
      </c>
      <c r="M58" s="80">
        <v>25</v>
      </c>
    </row>
    <row r="59" spans="1:13" ht="15.75" thickBot="1" x14ac:dyDescent="0.3">
      <c r="A59" s="76" t="s">
        <v>65</v>
      </c>
      <c r="B59" s="77" t="s">
        <v>91</v>
      </c>
      <c r="C59" s="77" t="s">
        <v>92</v>
      </c>
      <c r="D59" s="77" t="s">
        <v>66</v>
      </c>
      <c r="E59" s="77" t="s">
        <v>93</v>
      </c>
      <c r="F59" s="78" t="s">
        <v>94</v>
      </c>
      <c r="H59" s="81" t="s">
        <v>65</v>
      </c>
      <c r="I59" s="82">
        <v>50</v>
      </c>
      <c r="J59" s="82" t="s">
        <v>92</v>
      </c>
      <c r="K59" s="82" t="s">
        <v>66</v>
      </c>
      <c r="L59" s="82" t="s">
        <v>93</v>
      </c>
      <c r="M59" s="83">
        <v>50</v>
      </c>
    </row>
    <row r="60" spans="1:13" ht="24.75" thickBot="1" x14ac:dyDescent="0.3">
      <c r="A60" s="72" t="s">
        <v>67</v>
      </c>
      <c r="B60" s="73" t="s">
        <v>95</v>
      </c>
      <c r="C60" s="73" t="s">
        <v>96</v>
      </c>
      <c r="D60" s="73">
        <v>42.59</v>
      </c>
      <c r="E60" s="73" t="s">
        <v>97</v>
      </c>
      <c r="F60" s="73">
        <v>69.989999999999995</v>
      </c>
      <c r="H60" s="79" t="s">
        <v>67</v>
      </c>
      <c r="I60" s="80" t="s">
        <v>95</v>
      </c>
      <c r="J60" s="80" t="s">
        <v>96</v>
      </c>
      <c r="K60" s="80">
        <v>42.59</v>
      </c>
      <c r="L60" s="80" t="s">
        <v>97</v>
      </c>
      <c r="M60" s="80">
        <v>69.989999999999995</v>
      </c>
    </row>
    <row r="61" spans="1:13" ht="24.75" thickBot="1" x14ac:dyDescent="0.3">
      <c r="A61" s="72" t="s">
        <v>68</v>
      </c>
      <c r="B61" s="73" t="s">
        <v>103</v>
      </c>
      <c r="C61" s="73" t="s">
        <v>104</v>
      </c>
      <c r="D61" s="73">
        <v>42.49</v>
      </c>
      <c r="E61" s="73" t="s">
        <v>105</v>
      </c>
      <c r="F61" s="73">
        <v>32.99</v>
      </c>
      <c r="H61" s="79" t="s">
        <v>68</v>
      </c>
      <c r="I61" s="80" t="s">
        <v>103</v>
      </c>
      <c r="J61" s="80" t="s">
        <v>104</v>
      </c>
      <c r="K61" s="80">
        <v>42.49</v>
      </c>
      <c r="L61" s="80" t="s">
        <v>105</v>
      </c>
      <c r="M61" s="80">
        <v>32.99</v>
      </c>
    </row>
    <row r="62" spans="1:13" ht="15.75" thickBot="1" x14ac:dyDescent="0.3">
      <c r="A62" s="76" t="s">
        <v>69</v>
      </c>
      <c r="B62" s="77" t="s">
        <v>92</v>
      </c>
      <c r="C62" s="77" t="s">
        <v>99</v>
      </c>
      <c r="D62" s="77" t="s">
        <v>100</v>
      </c>
      <c r="E62" s="77" t="s">
        <v>99</v>
      </c>
      <c r="F62" s="77" t="s">
        <v>88</v>
      </c>
      <c r="H62" s="81" t="s">
        <v>69</v>
      </c>
      <c r="I62" s="82" t="s">
        <v>92</v>
      </c>
      <c r="J62" s="82" t="s">
        <v>99</v>
      </c>
      <c r="K62" s="82" t="s">
        <v>100</v>
      </c>
      <c r="L62" s="82" t="s">
        <v>107</v>
      </c>
      <c r="M62" s="82" t="s">
        <v>88</v>
      </c>
    </row>
    <row r="63" spans="1:13" ht="15.75" thickBot="1" x14ac:dyDescent="0.3">
      <c r="A63" s="72" t="s">
        <v>70</v>
      </c>
      <c r="B63" s="73">
        <v>48</v>
      </c>
      <c r="C63" s="73">
        <v>35</v>
      </c>
      <c r="D63" s="73">
        <v>37</v>
      </c>
      <c r="E63" s="73">
        <v>36</v>
      </c>
      <c r="F63" s="73">
        <v>30</v>
      </c>
      <c r="H63" s="79" t="s">
        <v>70</v>
      </c>
      <c r="I63" s="80">
        <v>48</v>
      </c>
      <c r="J63" s="80">
        <v>35</v>
      </c>
      <c r="K63" s="80">
        <v>37</v>
      </c>
      <c r="L63" s="80">
        <v>36</v>
      </c>
      <c r="M63" s="80">
        <v>30</v>
      </c>
    </row>
    <row r="64" spans="1:13" ht="15.75" thickBot="1" x14ac:dyDescent="0.3">
      <c r="A64" s="72" t="s">
        <v>71</v>
      </c>
      <c r="B64" s="73">
        <v>51</v>
      </c>
      <c r="C64" s="73">
        <v>31</v>
      </c>
      <c r="D64" s="73">
        <v>33</v>
      </c>
      <c r="E64" s="73">
        <v>33</v>
      </c>
      <c r="F64" s="73">
        <v>32</v>
      </c>
      <c r="H64" s="79" t="s">
        <v>71</v>
      </c>
      <c r="I64" s="80">
        <v>44</v>
      </c>
      <c r="J64" s="80">
        <v>31</v>
      </c>
      <c r="K64" s="80">
        <v>33</v>
      </c>
      <c r="L64" s="80">
        <v>33</v>
      </c>
      <c r="M64" s="80">
        <v>32</v>
      </c>
    </row>
    <row r="65" spans="1:13" ht="15.75" thickBot="1" x14ac:dyDescent="0.3">
      <c r="A65" s="72" t="s">
        <v>72</v>
      </c>
      <c r="B65" s="73">
        <v>42.1</v>
      </c>
      <c r="C65" s="73">
        <v>29.5</v>
      </c>
      <c r="D65" s="73">
        <v>34</v>
      </c>
      <c r="E65" s="73">
        <v>33</v>
      </c>
      <c r="F65" s="73">
        <v>26.5</v>
      </c>
      <c r="H65" s="79" t="s">
        <v>72</v>
      </c>
      <c r="I65" s="80">
        <v>42.1</v>
      </c>
      <c r="J65" s="80">
        <v>29.5</v>
      </c>
      <c r="K65" s="80">
        <v>34</v>
      </c>
      <c r="L65" s="80">
        <v>33</v>
      </c>
      <c r="M65" s="80">
        <v>26.5</v>
      </c>
    </row>
    <row r="66" spans="1:13" ht="15.75" thickBot="1" x14ac:dyDescent="0.3"/>
    <row r="67" spans="1:13" ht="27.75" customHeight="1" thickBot="1" x14ac:dyDescent="0.3">
      <c r="A67" s="94" t="s">
        <v>108</v>
      </c>
      <c r="B67" s="95"/>
      <c r="C67" s="95"/>
      <c r="D67" s="95"/>
      <c r="E67" s="95"/>
      <c r="F67" s="96"/>
      <c r="H67" s="94" t="s">
        <v>110</v>
      </c>
      <c r="I67" s="95"/>
      <c r="J67" s="95"/>
      <c r="K67" s="95"/>
      <c r="L67" s="95"/>
      <c r="M67" s="96"/>
    </row>
    <row r="68" spans="1:13" ht="15.75" thickBot="1" x14ac:dyDescent="0.3">
      <c r="A68" s="69" t="s">
        <v>56</v>
      </c>
      <c r="B68" s="97" t="s">
        <v>57</v>
      </c>
      <c r="C68" s="98"/>
      <c r="D68" s="98"/>
      <c r="E68" s="98"/>
      <c r="F68" s="99"/>
      <c r="H68" s="69" t="s">
        <v>56</v>
      </c>
      <c r="I68" s="97" t="s">
        <v>57</v>
      </c>
      <c r="J68" s="98"/>
      <c r="K68" s="98"/>
      <c r="L68" s="98"/>
      <c r="M68" s="99"/>
    </row>
    <row r="69" spans="1:13" ht="15.75" thickBot="1" x14ac:dyDescent="0.3">
      <c r="A69" s="70" t="s">
        <v>76</v>
      </c>
      <c r="B69" s="71" t="s">
        <v>58</v>
      </c>
      <c r="C69" s="71" t="s">
        <v>59</v>
      </c>
      <c r="D69" s="71" t="s">
        <v>60</v>
      </c>
      <c r="E69" s="71" t="s">
        <v>61</v>
      </c>
      <c r="F69" s="71" t="s">
        <v>62</v>
      </c>
      <c r="H69" s="70" t="s">
        <v>76</v>
      </c>
      <c r="I69" s="71" t="s">
        <v>58</v>
      </c>
      <c r="J69" s="71" t="s">
        <v>59</v>
      </c>
      <c r="K69" s="71" t="s">
        <v>60</v>
      </c>
      <c r="L69" s="71" t="s">
        <v>61</v>
      </c>
      <c r="M69" s="71" t="s">
        <v>62</v>
      </c>
    </row>
    <row r="70" spans="1:13" ht="15.75" thickBot="1" x14ac:dyDescent="0.3">
      <c r="A70" s="72" t="s">
        <v>63</v>
      </c>
      <c r="B70" s="73" t="s">
        <v>109</v>
      </c>
      <c r="C70" s="73" t="s">
        <v>90</v>
      </c>
      <c r="D70" s="73" t="s">
        <v>89</v>
      </c>
      <c r="E70" s="73" t="s">
        <v>90</v>
      </c>
      <c r="F70" s="73" t="s">
        <v>87</v>
      </c>
      <c r="H70" s="72" t="s">
        <v>63</v>
      </c>
      <c r="I70" s="73">
        <v>50</v>
      </c>
      <c r="J70" s="73">
        <v>33</v>
      </c>
      <c r="K70" s="73">
        <v>42</v>
      </c>
      <c r="L70" s="73">
        <v>33</v>
      </c>
      <c r="M70" s="73">
        <v>51</v>
      </c>
    </row>
    <row r="71" spans="1:13" ht="15.75" thickBot="1" x14ac:dyDescent="0.3">
      <c r="A71" s="72" t="s">
        <v>64</v>
      </c>
      <c r="B71" s="73">
        <v>40</v>
      </c>
      <c r="C71" s="73">
        <v>28</v>
      </c>
      <c r="D71" s="73">
        <v>25</v>
      </c>
      <c r="E71" s="73">
        <v>30</v>
      </c>
      <c r="F71" s="73">
        <v>25</v>
      </c>
      <c r="H71" s="72" t="s">
        <v>64</v>
      </c>
      <c r="I71" s="73">
        <v>40</v>
      </c>
      <c r="J71" s="73">
        <v>28</v>
      </c>
      <c r="K71" s="73">
        <v>25</v>
      </c>
      <c r="L71" s="73">
        <v>30</v>
      </c>
      <c r="M71" s="73">
        <v>25</v>
      </c>
    </row>
    <row r="72" spans="1:13" ht="15.75" thickBot="1" x14ac:dyDescent="0.3">
      <c r="A72" s="76" t="s">
        <v>65</v>
      </c>
      <c r="B72" s="77">
        <v>50</v>
      </c>
      <c r="C72" s="77" t="s">
        <v>92</v>
      </c>
      <c r="D72" s="77" t="s">
        <v>66</v>
      </c>
      <c r="E72" s="77" t="s">
        <v>93</v>
      </c>
      <c r="F72" s="78">
        <v>50</v>
      </c>
      <c r="H72" s="76" t="s">
        <v>65</v>
      </c>
      <c r="I72" s="77">
        <v>50</v>
      </c>
      <c r="J72" s="77">
        <v>35</v>
      </c>
      <c r="K72" s="77">
        <v>35</v>
      </c>
      <c r="L72" s="77" t="s">
        <v>66</v>
      </c>
      <c r="M72" s="78">
        <v>40</v>
      </c>
    </row>
    <row r="73" spans="1:13" ht="24.75" thickBot="1" x14ac:dyDescent="0.3">
      <c r="A73" s="72" t="s">
        <v>67</v>
      </c>
      <c r="B73" s="73" t="s">
        <v>95</v>
      </c>
      <c r="C73" s="73" t="s">
        <v>96</v>
      </c>
      <c r="D73" s="73">
        <v>42.59</v>
      </c>
      <c r="E73" s="73" t="s">
        <v>97</v>
      </c>
      <c r="F73" s="73">
        <v>69.989999999999995</v>
      </c>
      <c r="H73" s="72" t="s">
        <v>67</v>
      </c>
      <c r="I73" s="73" t="s">
        <v>95</v>
      </c>
      <c r="J73" s="73" t="s">
        <v>96</v>
      </c>
      <c r="K73" s="73">
        <v>42.59</v>
      </c>
      <c r="L73" s="73" t="s">
        <v>97</v>
      </c>
      <c r="M73" s="73">
        <v>69.989999999999995</v>
      </c>
    </row>
    <row r="74" spans="1:13" ht="24.75" thickBot="1" x14ac:dyDescent="0.3">
      <c r="A74" s="72" t="s">
        <v>68</v>
      </c>
      <c r="B74" s="73" t="s">
        <v>103</v>
      </c>
      <c r="C74" s="73" t="s">
        <v>104</v>
      </c>
      <c r="D74" s="73">
        <v>42.49</v>
      </c>
      <c r="E74" s="73" t="s">
        <v>105</v>
      </c>
      <c r="F74" s="73">
        <v>32.99</v>
      </c>
      <c r="H74" s="72" t="s">
        <v>68</v>
      </c>
      <c r="I74" s="73" t="s">
        <v>103</v>
      </c>
      <c r="J74" s="73" t="s">
        <v>104</v>
      </c>
      <c r="K74" s="73">
        <v>42.49</v>
      </c>
      <c r="L74" s="73" t="s">
        <v>105</v>
      </c>
      <c r="M74" s="73">
        <v>32.99</v>
      </c>
    </row>
    <row r="75" spans="1:13" ht="15.75" thickBot="1" x14ac:dyDescent="0.3">
      <c r="A75" s="81" t="s">
        <v>69</v>
      </c>
      <c r="B75" s="82" t="s">
        <v>92</v>
      </c>
      <c r="C75" s="82" t="s">
        <v>99</v>
      </c>
      <c r="D75" s="82" t="s">
        <v>100</v>
      </c>
      <c r="E75" s="82" t="s">
        <v>99</v>
      </c>
      <c r="F75" s="82" t="s">
        <v>88</v>
      </c>
      <c r="H75" s="76" t="s">
        <v>69</v>
      </c>
      <c r="I75" s="77" t="s">
        <v>111</v>
      </c>
      <c r="J75" s="77" t="s">
        <v>99</v>
      </c>
      <c r="K75" s="77" t="s">
        <v>100</v>
      </c>
      <c r="L75" s="77" t="s">
        <v>112</v>
      </c>
      <c r="M75" s="77" t="s">
        <v>113</v>
      </c>
    </row>
    <row r="76" spans="1:13" ht="15.75" thickBot="1" x14ac:dyDescent="0.3">
      <c r="A76" s="72" t="s">
        <v>70</v>
      </c>
      <c r="B76" s="73">
        <v>48</v>
      </c>
      <c r="C76" s="73">
        <v>35</v>
      </c>
      <c r="D76" s="73">
        <v>37</v>
      </c>
      <c r="E76" s="73">
        <v>36</v>
      </c>
      <c r="F76" s="73">
        <v>30</v>
      </c>
      <c r="H76" s="72" t="s">
        <v>70</v>
      </c>
      <c r="I76" s="73">
        <v>48</v>
      </c>
      <c r="J76" s="73">
        <v>35</v>
      </c>
      <c r="K76" s="73">
        <v>37</v>
      </c>
      <c r="L76" s="73">
        <v>36</v>
      </c>
      <c r="M76" s="73">
        <v>30</v>
      </c>
    </row>
    <row r="77" spans="1:13" ht="15.75" thickBot="1" x14ac:dyDescent="0.3">
      <c r="A77" s="72" t="s">
        <v>71</v>
      </c>
      <c r="B77" s="73">
        <v>44</v>
      </c>
      <c r="C77" s="73">
        <v>31</v>
      </c>
      <c r="D77" s="73">
        <v>33</v>
      </c>
      <c r="E77" s="73">
        <v>33</v>
      </c>
      <c r="F77" s="73">
        <v>32</v>
      </c>
      <c r="H77" s="72" t="s">
        <v>71</v>
      </c>
      <c r="I77" s="73">
        <v>44</v>
      </c>
      <c r="J77" s="73">
        <v>21</v>
      </c>
      <c r="K77" s="73">
        <v>21</v>
      </c>
      <c r="L77" s="73">
        <v>33</v>
      </c>
      <c r="M77" s="73">
        <v>26</v>
      </c>
    </row>
    <row r="78" spans="1:13" ht="15.75" thickBot="1" x14ac:dyDescent="0.3">
      <c r="A78" s="72" t="s">
        <v>72</v>
      </c>
      <c r="B78" s="73">
        <v>39.1</v>
      </c>
      <c r="C78" s="73">
        <v>31.3</v>
      </c>
      <c r="D78" s="73">
        <v>34</v>
      </c>
      <c r="E78" s="73">
        <v>34.299999999999997</v>
      </c>
      <c r="F78" s="73">
        <v>26.5</v>
      </c>
      <c r="H78" s="72" t="s">
        <v>72</v>
      </c>
      <c r="I78" s="73">
        <v>39.1</v>
      </c>
      <c r="J78" s="73">
        <v>31.3</v>
      </c>
      <c r="K78" s="73">
        <v>34</v>
      </c>
      <c r="L78" s="73">
        <v>34.299999999999997</v>
      </c>
      <c r="M78" s="73">
        <v>26.5</v>
      </c>
    </row>
    <row r="80" spans="1:13" ht="15.75" thickBot="1" x14ac:dyDescent="0.3"/>
    <row r="81" spans="1:13" ht="26.25" customHeight="1" thickBot="1" x14ac:dyDescent="0.3">
      <c r="A81" s="94" t="s">
        <v>114</v>
      </c>
      <c r="B81" s="95"/>
      <c r="C81" s="95"/>
      <c r="D81" s="95"/>
      <c r="E81" s="95"/>
      <c r="F81" s="96"/>
      <c r="H81" s="94" t="s">
        <v>122</v>
      </c>
      <c r="I81" s="95"/>
      <c r="J81" s="95"/>
      <c r="K81" s="95"/>
      <c r="L81" s="95"/>
      <c r="M81" s="96"/>
    </row>
    <row r="82" spans="1:13" ht="15.75" thickBot="1" x14ac:dyDescent="0.3">
      <c r="A82" s="69" t="s">
        <v>56</v>
      </c>
      <c r="B82" s="97" t="s">
        <v>57</v>
      </c>
      <c r="C82" s="98"/>
      <c r="D82" s="98"/>
      <c r="E82" s="98"/>
      <c r="F82" s="99"/>
      <c r="H82" s="69" t="s">
        <v>56</v>
      </c>
      <c r="I82" s="97" t="s">
        <v>57</v>
      </c>
      <c r="J82" s="98"/>
      <c r="K82" s="98"/>
      <c r="L82" s="98"/>
      <c r="M82" s="99"/>
    </row>
    <row r="83" spans="1:13" ht="15.75" thickBot="1" x14ac:dyDescent="0.3">
      <c r="A83" s="70" t="s">
        <v>76</v>
      </c>
      <c r="B83" s="71" t="s">
        <v>58</v>
      </c>
      <c r="C83" s="71" t="s">
        <v>59</v>
      </c>
      <c r="D83" s="71" t="s">
        <v>60</v>
      </c>
      <c r="E83" s="71" t="s">
        <v>61</v>
      </c>
      <c r="F83" s="71" t="s">
        <v>62</v>
      </c>
      <c r="H83" s="70" t="s">
        <v>76</v>
      </c>
      <c r="I83" s="71" t="s">
        <v>58</v>
      </c>
      <c r="J83" s="71" t="s">
        <v>59</v>
      </c>
      <c r="K83" s="71" t="s">
        <v>60</v>
      </c>
      <c r="L83" s="71" t="s">
        <v>61</v>
      </c>
      <c r="M83" s="71" t="s">
        <v>62</v>
      </c>
    </row>
    <row r="84" spans="1:13" ht="15.75" thickBot="1" x14ac:dyDescent="0.3">
      <c r="A84" s="72" t="s">
        <v>63</v>
      </c>
      <c r="B84" s="73">
        <v>50</v>
      </c>
      <c r="C84" s="73">
        <v>33</v>
      </c>
      <c r="D84" s="73">
        <v>42</v>
      </c>
      <c r="E84" s="73">
        <v>33</v>
      </c>
      <c r="F84" s="73">
        <v>51</v>
      </c>
      <c r="H84" s="72" t="s">
        <v>63</v>
      </c>
      <c r="I84" s="73">
        <v>50</v>
      </c>
      <c r="J84" s="73">
        <v>33</v>
      </c>
      <c r="K84" s="73">
        <v>42</v>
      </c>
      <c r="L84" s="73">
        <v>33</v>
      </c>
      <c r="M84" s="73">
        <v>51</v>
      </c>
    </row>
    <row r="85" spans="1:13" ht="15.75" thickBot="1" x14ac:dyDescent="0.3">
      <c r="A85" s="72" t="s">
        <v>64</v>
      </c>
      <c r="B85" s="73">
        <v>40</v>
      </c>
      <c r="C85" s="73">
        <v>28</v>
      </c>
      <c r="D85" s="73">
        <v>25</v>
      </c>
      <c r="E85" s="73">
        <v>30</v>
      </c>
      <c r="F85" s="73">
        <v>25</v>
      </c>
      <c r="H85" s="72" t="s">
        <v>64</v>
      </c>
      <c r="I85" s="73">
        <v>40</v>
      </c>
      <c r="J85" s="73">
        <v>28</v>
      </c>
      <c r="K85" s="73">
        <v>25</v>
      </c>
      <c r="L85" s="73">
        <v>28</v>
      </c>
      <c r="M85" s="73">
        <v>25</v>
      </c>
    </row>
    <row r="86" spans="1:13" ht="15.75" thickBot="1" x14ac:dyDescent="0.3">
      <c r="A86" s="76" t="s">
        <v>65</v>
      </c>
      <c r="B86" s="77">
        <v>50</v>
      </c>
      <c r="C86" s="77">
        <v>35</v>
      </c>
      <c r="D86" s="77">
        <v>35</v>
      </c>
      <c r="E86" s="77" t="s">
        <v>66</v>
      </c>
      <c r="F86" s="78">
        <v>40</v>
      </c>
      <c r="H86" s="76" t="s">
        <v>65</v>
      </c>
      <c r="I86" s="77">
        <v>50</v>
      </c>
      <c r="J86" s="77">
        <v>35</v>
      </c>
      <c r="K86" s="77">
        <v>35</v>
      </c>
      <c r="L86" s="77" t="s">
        <v>66</v>
      </c>
      <c r="M86" s="78">
        <v>40</v>
      </c>
    </row>
    <row r="87" spans="1:13" ht="24.75" thickBot="1" x14ac:dyDescent="0.3">
      <c r="A87" s="72" t="s">
        <v>67</v>
      </c>
      <c r="B87" s="73" t="s">
        <v>115</v>
      </c>
      <c r="C87" s="73" t="s">
        <v>116</v>
      </c>
      <c r="D87" s="73" t="s">
        <v>117</v>
      </c>
      <c r="E87" s="73" t="s">
        <v>118</v>
      </c>
      <c r="F87" s="73" t="s">
        <v>119</v>
      </c>
      <c r="H87" s="72" t="s">
        <v>67</v>
      </c>
      <c r="I87" s="73" t="s">
        <v>115</v>
      </c>
      <c r="J87" s="73" t="s">
        <v>116</v>
      </c>
      <c r="K87" s="73" t="s">
        <v>117</v>
      </c>
      <c r="L87" s="73" t="s">
        <v>118</v>
      </c>
      <c r="M87" s="73" t="s">
        <v>119</v>
      </c>
    </row>
    <row r="88" spans="1:13" ht="24.75" thickBot="1" x14ac:dyDescent="0.3">
      <c r="A88" s="72" t="s">
        <v>68</v>
      </c>
      <c r="B88" s="73" t="s">
        <v>120</v>
      </c>
      <c r="C88" s="73" t="s">
        <v>104</v>
      </c>
      <c r="D88" s="73">
        <v>44.99</v>
      </c>
      <c r="E88" s="73" t="s">
        <v>121</v>
      </c>
      <c r="F88" s="73">
        <v>31.99</v>
      </c>
      <c r="H88" s="72" t="s">
        <v>68</v>
      </c>
      <c r="I88" s="73" t="s">
        <v>120</v>
      </c>
      <c r="J88" s="73" t="s">
        <v>104</v>
      </c>
      <c r="K88" s="73">
        <v>44.99</v>
      </c>
      <c r="L88" s="73" t="s">
        <v>121</v>
      </c>
      <c r="M88" s="73">
        <v>31.99</v>
      </c>
    </row>
    <row r="89" spans="1:13" ht="15.75" thickBot="1" x14ac:dyDescent="0.3">
      <c r="A89" s="76" t="s">
        <v>69</v>
      </c>
      <c r="B89" s="77" t="s">
        <v>77</v>
      </c>
      <c r="C89" s="77" t="s">
        <v>99</v>
      </c>
      <c r="D89" s="77" t="s">
        <v>112</v>
      </c>
      <c r="E89" s="77" t="s">
        <v>112</v>
      </c>
      <c r="F89" s="77" t="s">
        <v>113</v>
      </c>
      <c r="H89" s="76" t="s">
        <v>69</v>
      </c>
      <c r="I89" s="77" t="s">
        <v>77</v>
      </c>
      <c r="J89" s="77" t="s">
        <v>99</v>
      </c>
      <c r="K89" s="77" t="s">
        <v>112</v>
      </c>
      <c r="L89" s="77" t="s">
        <v>112</v>
      </c>
      <c r="M89" s="77" t="s">
        <v>113</v>
      </c>
    </row>
    <row r="90" spans="1:13" ht="15.75" thickBot="1" x14ac:dyDescent="0.3">
      <c r="A90" s="72" t="s">
        <v>70</v>
      </c>
      <c r="B90" s="73">
        <v>48</v>
      </c>
      <c r="C90" s="73">
        <v>35</v>
      </c>
      <c r="D90" s="73">
        <v>37</v>
      </c>
      <c r="E90" s="73">
        <v>36</v>
      </c>
      <c r="F90" s="73">
        <v>30</v>
      </c>
      <c r="H90" s="72" t="s">
        <v>70</v>
      </c>
      <c r="I90" s="73">
        <v>48</v>
      </c>
      <c r="J90" s="73">
        <v>35</v>
      </c>
      <c r="K90" s="73">
        <v>37</v>
      </c>
      <c r="L90" s="73">
        <v>36</v>
      </c>
      <c r="M90" s="73">
        <v>30</v>
      </c>
    </row>
    <row r="91" spans="1:13" ht="15.75" thickBot="1" x14ac:dyDescent="0.3">
      <c r="A91" s="72" t="s">
        <v>71</v>
      </c>
      <c r="B91" s="73">
        <v>44</v>
      </c>
      <c r="C91" s="73">
        <v>31</v>
      </c>
      <c r="D91" s="73">
        <v>31</v>
      </c>
      <c r="E91" s="73">
        <v>33</v>
      </c>
      <c r="F91" s="73">
        <v>26</v>
      </c>
      <c r="H91" s="72" t="s">
        <v>71</v>
      </c>
      <c r="I91" s="73">
        <v>44</v>
      </c>
      <c r="J91" s="73">
        <v>31</v>
      </c>
      <c r="K91" s="73">
        <v>31</v>
      </c>
      <c r="L91" s="73">
        <v>33</v>
      </c>
      <c r="M91" s="73">
        <v>26</v>
      </c>
    </row>
    <row r="92" spans="1:13" ht="15.75" thickBot="1" x14ac:dyDescent="0.3">
      <c r="A92" s="72" t="s">
        <v>72</v>
      </c>
      <c r="B92" s="73">
        <v>39.1</v>
      </c>
      <c r="C92" s="73">
        <v>31.3</v>
      </c>
      <c r="D92" s="73">
        <v>34</v>
      </c>
      <c r="E92" s="73">
        <v>34.299999999999997</v>
      </c>
      <c r="F92" s="73">
        <v>26.5</v>
      </c>
      <c r="H92" s="72" t="s">
        <v>72</v>
      </c>
      <c r="I92" s="73">
        <v>34.9</v>
      </c>
      <c r="J92" s="73">
        <v>31.3</v>
      </c>
      <c r="K92" s="73">
        <v>34</v>
      </c>
      <c r="L92" s="73">
        <v>34.299999999999997</v>
      </c>
      <c r="M92" s="73">
        <v>26.5</v>
      </c>
    </row>
    <row r="94" spans="1:13" ht="15.75" thickBot="1" x14ac:dyDescent="0.3"/>
    <row r="95" spans="1:13" ht="24" customHeight="1" thickBot="1" x14ac:dyDescent="0.3">
      <c r="A95" s="94" t="s">
        <v>123</v>
      </c>
      <c r="B95" s="95"/>
      <c r="C95" s="95"/>
      <c r="D95" s="95"/>
      <c r="E95" s="95"/>
      <c r="F95" s="96"/>
      <c r="H95" s="94" t="s">
        <v>126</v>
      </c>
      <c r="I95" s="95"/>
      <c r="J95" s="95"/>
      <c r="K95" s="95"/>
      <c r="L95" s="95"/>
      <c r="M95" s="96"/>
    </row>
    <row r="96" spans="1:13" ht="15.75" thickBot="1" x14ac:dyDescent="0.3">
      <c r="A96" s="69" t="s">
        <v>56</v>
      </c>
      <c r="B96" s="97" t="s">
        <v>57</v>
      </c>
      <c r="C96" s="98"/>
      <c r="D96" s="98"/>
      <c r="E96" s="98"/>
      <c r="F96" s="99"/>
      <c r="H96" s="69" t="s">
        <v>56</v>
      </c>
      <c r="I96" s="97" t="s">
        <v>57</v>
      </c>
      <c r="J96" s="98"/>
      <c r="K96" s="98"/>
      <c r="L96" s="98"/>
      <c r="M96" s="99"/>
    </row>
    <row r="97" spans="1:13" ht="15.75" thickBot="1" x14ac:dyDescent="0.3">
      <c r="A97" s="70" t="s">
        <v>76</v>
      </c>
      <c r="B97" s="71" t="s">
        <v>58</v>
      </c>
      <c r="C97" s="71" t="s">
        <v>59</v>
      </c>
      <c r="D97" s="71" t="s">
        <v>60</v>
      </c>
      <c r="E97" s="71" t="s">
        <v>61</v>
      </c>
      <c r="F97" s="71" t="s">
        <v>62</v>
      </c>
      <c r="H97" s="70" t="s">
        <v>76</v>
      </c>
      <c r="I97" s="71" t="s">
        <v>58</v>
      </c>
      <c r="J97" s="71" t="s">
        <v>59</v>
      </c>
      <c r="K97" s="71" t="s">
        <v>60</v>
      </c>
      <c r="L97" s="71" t="s">
        <v>61</v>
      </c>
      <c r="M97" s="71" t="s">
        <v>62</v>
      </c>
    </row>
    <row r="98" spans="1:13" ht="15.75" thickBot="1" x14ac:dyDescent="0.3">
      <c r="A98" s="72" t="s">
        <v>63</v>
      </c>
      <c r="B98" s="73">
        <v>45</v>
      </c>
      <c r="C98" s="73">
        <v>38</v>
      </c>
      <c r="D98" s="73">
        <v>28</v>
      </c>
      <c r="E98" s="73">
        <v>33</v>
      </c>
      <c r="F98" s="73">
        <v>45</v>
      </c>
      <c r="H98" s="72" t="s">
        <v>63</v>
      </c>
      <c r="I98" s="73">
        <v>45</v>
      </c>
      <c r="J98" s="73">
        <v>33</v>
      </c>
      <c r="K98" s="73">
        <v>27</v>
      </c>
      <c r="L98" s="73">
        <v>33</v>
      </c>
      <c r="M98" s="73">
        <v>42</v>
      </c>
    </row>
    <row r="99" spans="1:13" ht="15.75" thickBot="1" x14ac:dyDescent="0.3">
      <c r="A99" s="72" t="s">
        <v>64</v>
      </c>
      <c r="B99" s="73" t="s">
        <v>93</v>
      </c>
      <c r="C99" s="73">
        <v>25</v>
      </c>
      <c r="D99" s="73">
        <v>25</v>
      </c>
      <c r="E99" s="73">
        <v>28</v>
      </c>
      <c r="F99" s="73">
        <v>25</v>
      </c>
      <c r="H99" s="72" t="s">
        <v>64</v>
      </c>
      <c r="I99" s="73" t="s">
        <v>93</v>
      </c>
      <c r="J99" s="73">
        <v>20</v>
      </c>
      <c r="K99" s="73">
        <v>25</v>
      </c>
      <c r="L99" s="73">
        <v>28</v>
      </c>
      <c r="M99" s="73">
        <v>25</v>
      </c>
    </row>
    <row r="100" spans="1:13" ht="15.75" thickBot="1" x14ac:dyDescent="0.3">
      <c r="A100" s="76" t="s">
        <v>65</v>
      </c>
      <c r="B100" s="77">
        <v>50</v>
      </c>
      <c r="C100" s="77">
        <v>35</v>
      </c>
      <c r="D100" s="77">
        <v>35</v>
      </c>
      <c r="E100" s="77" t="s">
        <v>66</v>
      </c>
      <c r="F100" s="78">
        <v>40</v>
      </c>
      <c r="H100" s="76" t="s">
        <v>65</v>
      </c>
      <c r="I100" s="77">
        <v>50</v>
      </c>
      <c r="J100" s="77">
        <v>35</v>
      </c>
      <c r="K100" s="77">
        <v>35</v>
      </c>
      <c r="L100" s="77" t="s">
        <v>66</v>
      </c>
      <c r="M100" s="78">
        <v>50</v>
      </c>
    </row>
    <row r="101" spans="1:13" ht="24.75" thickBot="1" x14ac:dyDescent="0.3">
      <c r="A101" s="72" t="s">
        <v>67</v>
      </c>
      <c r="B101" s="73" t="s">
        <v>115</v>
      </c>
      <c r="C101" s="73" t="s">
        <v>116</v>
      </c>
      <c r="D101" s="73" t="s">
        <v>117</v>
      </c>
      <c r="E101" s="73" t="s">
        <v>118</v>
      </c>
      <c r="F101" s="73" t="s">
        <v>119</v>
      </c>
      <c r="H101" s="72" t="s">
        <v>67</v>
      </c>
      <c r="I101" s="73" t="s">
        <v>115</v>
      </c>
      <c r="J101" s="73" t="s">
        <v>116</v>
      </c>
      <c r="K101" s="73" t="s">
        <v>117</v>
      </c>
      <c r="L101" s="73" t="s">
        <v>118</v>
      </c>
      <c r="M101" s="73" t="s">
        <v>119</v>
      </c>
    </row>
    <row r="102" spans="1:13" ht="24.75" thickBot="1" x14ac:dyDescent="0.3">
      <c r="A102" s="72" t="s">
        <v>68</v>
      </c>
      <c r="B102" s="73" t="s">
        <v>120</v>
      </c>
      <c r="C102" s="73" t="s">
        <v>104</v>
      </c>
      <c r="D102" s="73">
        <v>44.99</v>
      </c>
      <c r="E102" s="73" t="s">
        <v>121</v>
      </c>
      <c r="F102" s="73">
        <v>31.99</v>
      </c>
      <c r="H102" s="72" t="s">
        <v>68</v>
      </c>
      <c r="I102" s="73" t="s">
        <v>120</v>
      </c>
      <c r="J102" s="73" t="s">
        <v>104</v>
      </c>
      <c r="K102" s="73">
        <v>44.99</v>
      </c>
      <c r="L102" s="73" t="s">
        <v>121</v>
      </c>
      <c r="M102" s="73">
        <v>31.99</v>
      </c>
    </row>
    <row r="103" spans="1:13" ht="15.75" thickBot="1" x14ac:dyDescent="0.3">
      <c r="A103" s="76" t="s">
        <v>69</v>
      </c>
      <c r="B103" s="77" t="s">
        <v>113</v>
      </c>
      <c r="C103" s="77" t="s">
        <v>99</v>
      </c>
      <c r="D103" s="77" t="s">
        <v>100</v>
      </c>
      <c r="E103" s="77" t="s">
        <v>124</v>
      </c>
      <c r="F103" s="77" t="s">
        <v>125</v>
      </c>
      <c r="H103" s="76" t="s">
        <v>69</v>
      </c>
      <c r="I103" s="77" t="s">
        <v>111</v>
      </c>
      <c r="J103" s="77" t="s">
        <v>99</v>
      </c>
      <c r="K103" s="77" t="s">
        <v>127</v>
      </c>
      <c r="L103" s="77" t="s">
        <v>124</v>
      </c>
      <c r="M103" s="77" t="s">
        <v>113</v>
      </c>
    </row>
    <row r="104" spans="1:13" ht="15.75" thickBot="1" x14ac:dyDescent="0.3">
      <c r="A104" s="72" t="s">
        <v>70</v>
      </c>
      <c r="B104" s="73">
        <v>48</v>
      </c>
      <c r="C104" s="73">
        <v>32</v>
      </c>
      <c r="D104" s="73">
        <v>37</v>
      </c>
      <c r="E104" s="73">
        <v>32</v>
      </c>
      <c r="F104" s="73">
        <v>30</v>
      </c>
      <c r="H104" s="72" t="s">
        <v>70</v>
      </c>
      <c r="I104" s="73">
        <v>48</v>
      </c>
      <c r="J104" s="73">
        <v>32</v>
      </c>
      <c r="K104" s="73">
        <v>37</v>
      </c>
      <c r="L104" s="73">
        <v>32</v>
      </c>
      <c r="M104" s="73">
        <v>30</v>
      </c>
    </row>
    <row r="105" spans="1:13" ht="15.75" thickBot="1" x14ac:dyDescent="0.3">
      <c r="A105" s="72" t="s">
        <v>71</v>
      </c>
      <c r="B105" s="73">
        <v>44</v>
      </c>
      <c r="C105" s="73">
        <v>31</v>
      </c>
      <c r="D105" s="73">
        <v>31</v>
      </c>
      <c r="E105" s="73">
        <v>33</v>
      </c>
      <c r="F105" s="73">
        <v>26</v>
      </c>
      <c r="H105" s="72" t="s">
        <v>71</v>
      </c>
      <c r="I105" s="73">
        <v>38</v>
      </c>
      <c r="J105" s="73">
        <v>31</v>
      </c>
      <c r="K105" s="73">
        <v>33</v>
      </c>
      <c r="L105" s="73">
        <v>33</v>
      </c>
      <c r="M105" s="73">
        <v>26</v>
      </c>
    </row>
    <row r="106" spans="1:13" ht="15.75" thickBot="1" x14ac:dyDescent="0.3">
      <c r="A106" s="72" t="s">
        <v>72</v>
      </c>
      <c r="B106" s="73">
        <v>34.9</v>
      </c>
      <c r="C106" s="73">
        <v>31.3</v>
      </c>
      <c r="D106" s="73">
        <v>34</v>
      </c>
      <c r="E106" s="73">
        <v>34.299999999999997</v>
      </c>
      <c r="F106" s="73">
        <v>26.5</v>
      </c>
      <c r="H106" s="72" t="s">
        <v>72</v>
      </c>
      <c r="I106" s="73">
        <v>34.9</v>
      </c>
      <c r="J106" s="73">
        <v>39.9</v>
      </c>
      <c r="K106" s="73">
        <v>34</v>
      </c>
      <c r="L106" s="73">
        <v>34.299999999999997</v>
      </c>
      <c r="M106" s="73">
        <v>26.5</v>
      </c>
    </row>
    <row r="108" spans="1:13" ht="15.75" thickBot="1" x14ac:dyDescent="0.3"/>
    <row r="109" spans="1:13" ht="25.5" customHeight="1" thickBot="1" x14ac:dyDescent="0.3">
      <c r="A109" s="94" t="s">
        <v>128</v>
      </c>
      <c r="B109" s="95"/>
      <c r="C109" s="95"/>
      <c r="D109" s="95"/>
      <c r="E109" s="95"/>
      <c r="F109" s="96"/>
      <c r="H109" s="94" t="s">
        <v>132</v>
      </c>
      <c r="I109" s="95"/>
      <c r="J109" s="95"/>
      <c r="K109" s="95"/>
      <c r="L109" s="95"/>
      <c r="M109" s="96"/>
    </row>
    <row r="110" spans="1:13" ht="19.5" customHeight="1" thickBot="1" x14ac:dyDescent="0.3">
      <c r="A110" s="69" t="s">
        <v>56</v>
      </c>
      <c r="B110" s="97" t="s">
        <v>57</v>
      </c>
      <c r="C110" s="98"/>
      <c r="D110" s="98"/>
      <c r="E110" s="98"/>
      <c r="F110" s="99"/>
      <c r="H110" s="69" t="s">
        <v>56</v>
      </c>
      <c r="I110" s="97" t="s">
        <v>57</v>
      </c>
      <c r="J110" s="98"/>
      <c r="K110" s="98"/>
      <c r="L110" s="98"/>
      <c r="M110" s="99"/>
    </row>
    <row r="111" spans="1:13" ht="15.75" thickBot="1" x14ac:dyDescent="0.3">
      <c r="A111" s="70" t="s">
        <v>76</v>
      </c>
      <c r="B111" s="71" t="s">
        <v>58</v>
      </c>
      <c r="C111" s="71" t="s">
        <v>59</v>
      </c>
      <c r="D111" s="71" t="s">
        <v>60</v>
      </c>
      <c r="E111" s="71" t="s">
        <v>61</v>
      </c>
      <c r="F111" s="71" t="s">
        <v>62</v>
      </c>
      <c r="H111" s="70" t="s">
        <v>76</v>
      </c>
      <c r="I111" s="71" t="s">
        <v>58</v>
      </c>
      <c r="J111" s="71" t="s">
        <v>59</v>
      </c>
      <c r="K111" s="71" t="s">
        <v>60</v>
      </c>
      <c r="L111" s="71" t="s">
        <v>61</v>
      </c>
      <c r="M111" s="71" t="s">
        <v>62</v>
      </c>
    </row>
    <row r="112" spans="1:13" ht="15.75" thickBot="1" x14ac:dyDescent="0.3">
      <c r="A112" s="72" t="s">
        <v>63</v>
      </c>
      <c r="B112" s="73">
        <v>45</v>
      </c>
      <c r="C112" s="73">
        <v>34</v>
      </c>
      <c r="D112" s="73">
        <v>28</v>
      </c>
      <c r="E112" s="73">
        <v>33</v>
      </c>
      <c r="F112" s="73">
        <v>44</v>
      </c>
      <c r="H112" s="72" t="s">
        <v>63</v>
      </c>
      <c r="I112" s="73">
        <v>45</v>
      </c>
      <c r="J112" s="73">
        <v>35</v>
      </c>
      <c r="K112" s="73">
        <v>28</v>
      </c>
      <c r="L112" s="73">
        <v>33</v>
      </c>
      <c r="M112" s="73">
        <v>45</v>
      </c>
    </row>
    <row r="113" spans="1:13" ht="15.75" thickBot="1" x14ac:dyDescent="0.3">
      <c r="A113" s="72" t="s">
        <v>64</v>
      </c>
      <c r="B113" s="73" t="s">
        <v>93</v>
      </c>
      <c r="C113" s="73">
        <v>20</v>
      </c>
      <c r="D113" s="73">
        <v>25</v>
      </c>
      <c r="E113" s="73">
        <v>28</v>
      </c>
      <c r="F113" s="73">
        <v>25</v>
      </c>
      <c r="H113" s="72" t="s">
        <v>64</v>
      </c>
      <c r="I113" s="73">
        <v>30</v>
      </c>
      <c r="J113" s="73">
        <v>20</v>
      </c>
      <c r="K113" s="73">
        <v>25</v>
      </c>
      <c r="L113" s="73">
        <v>28</v>
      </c>
      <c r="M113" s="73">
        <v>25</v>
      </c>
    </row>
    <row r="114" spans="1:13" ht="15.75" thickBot="1" x14ac:dyDescent="0.3">
      <c r="A114" s="76" t="s">
        <v>65</v>
      </c>
      <c r="B114" s="77">
        <v>50</v>
      </c>
      <c r="C114" s="77">
        <v>35</v>
      </c>
      <c r="D114" s="77" t="s">
        <v>66</v>
      </c>
      <c r="E114" s="77" t="s">
        <v>66</v>
      </c>
      <c r="F114" s="78">
        <v>50</v>
      </c>
      <c r="H114" s="76" t="s">
        <v>65</v>
      </c>
      <c r="I114" s="77">
        <v>50</v>
      </c>
      <c r="J114" s="77">
        <v>35</v>
      </c>
      <c r="K114" s="77" t="s">
        <v>66</v>
      </c>
      <c r="L114" s="77" t="s">
        <v>66</v>
      </c>
      <c r="M114" s="78">
        <v>50</v>
      </c>
    </row>
    <row r="115" spans="1:13" ht="24.75" thickBot="1" x14ac:dyDescent="0.3">
      <c r="A115" s="72" t="s">
        <v>67</v>
      </c>
      <c r="B115" s="73">
        <v>43.99</v>
      </c>
      <c r="C115" s="73">
        <v>28.99</v>
      </c>
      <c r="D115" s="73" t="s">
        <v>117</v>
      </c>
      <c r="E115" s="73" t="s">
        <v>129</v>
      </c>
      <c r="F115" s="73" t="s">
        <v>119</v>
      </c>
      <c r="H115" s="72" t="s">
        <v>67</v>
      </c>
      <c r="I115" s="73">
        <v>43.99</v>
      </c>
      <c r="J115" s="73">
        <v>28.99</v>
      </c>
      <c r="K115" s="73" t="s">
        <v>117</v>
      </c>
      <c r="L115" s="73" t="s">
        <v>129</v>
      </c>
      <c r="M115" s="73" t="s">
        <v>119</v>
      </c>
    </row>
    <row r="116" spans="1:13" ht="24.75" thickBot="1" x14ac:dyDescent="0.3">
      <c r="A116" s="72" t="s">
        <v>68</v>
      </c>
      <c r="B116" s="73" t="s">
        <v>120</v>
      </c>
      <c r="C116" s="73" t="s">
        <v>80</v>
      </c>
      <c r="D116" s="73">
        <v>51.49</v>
      </c>
      <c r="E116" s="73">
        <v>34.99</v>
      </c>
      <c r="F116" s="73">
        <v>31.99</v>
      </c>
      <c r="H116" s="72" t="s">
        <v>68</v>
      </c>
      <c r="I116" s="73" t="s">
        <v>120</v>
      </c>
      <c r="J116" s="73" t="s">
        <v>80</v>
      </c>
      <c r="K116" s="73">
        <v>51.49</v>
      </c>
      <c r="L116" s="73">
        <v>34.99</v>
      </c>
      <c r="M116" s="73">
        <v>31.99</v>
      </c>
    </row>
    <row r="117" spans="1:13" ht="15.75" thickBot="1" x14ac:dyDescent="0.3">
      <c r="A117" s="76" t="s">
        <v>69</v>
      </c>
      <c r="B117" s="77" t="s">
        <v>99</v>
      </c>
      <c r="C117" s="77" t="s">
        <v>125</v>
      </c>
      <c r="D117" s="77" t="s">
        <v>130</v>
      </c>
      <c r="E117" s="77" t="s">
        <v>131</v>
      </c>
      <c r="F117" s="77" t="s">
        <v>99</v>
      </c>
      <c r="H117" s="76" t="s">
        <v>69</v>
      </c>
      <c r="I117" s="77" t="s">
        <v>88</v>
      </c>
      <c r="J117" s="77" t="s">
        <v>99</v>
      </c>
      <c r="K117" s="77" t="s">
        <v>100</v>
      </c>
      <c r="L117" s="77" t="s">
        <v>112</v>
      </c>
      <c r="M117" s="77" t="s">
        <v>124</v>
      </c>
    </row>
    <row r="118" spans="1:13" ht="15.75" thickBot="1" x14ac:dyDescent="0.3">
      <c r="A118" s="72" t="s">
        <v>70</v>
      </c>
      <c r="B118" s="73">
        <v>48</v>
      </c>
      <c r="C118" s="73">
        <v>32</v>
      </c>
      <c r="D118" s="73">
        <v>37</v>
      </c>
      <c r="E118" s="73">
        <v>32</v>
      </c>
      <c r="F118" s="73">
        <v>36</v>
      </c>
      <c r="H118" s="72" t="s">
        <v>70</v>
      </c>
      <c r="I118" s="73">
        <v>48</v>
      </c>
      <c r="J118" s="73">
        <v>32</v>
      </c>
      <c r="K118" s="73">
        <v>37</v>
      </c>
      <c r="L118" s="73">
        <v>32</v>
      </c>
      <c r="M118" s="73">
        <v>36</v>
      </c>
    </row>
    <row r="119" spans="1:13" ht="15.75" thickBot="1" x14ac:dyDescent="0.3">
      <c r="A119" s="72" t="s">
        <v>71</v>
      </c>
      <c r="B119" s="73">
        <v>38</v>
      </c>
      <c r="C119" s="73">
        <v>31</v>
      </c>
      <c r="D119" s="73">
        <v>33</v>
      </c>
      <c r="E119" s="73">
        <v>33</v>
      </c>
      <c r="F119" s="73">
        <v>26</v>
      </c>
      <c r="H119" s="72" t="s">
        <v>71</v>
      </c>
      <c r="I119" s="73">
        <v>38</v>
      </c>
      <c r="J119" s="73">
        <v>31</v>
      </c>
      <c r="K119" s="73">
        <v>33</v>
      </c>
      <c r="L119" s="73">
        <v>33</v>
      </c>
      <c r="M119" s="73">
        <v>26</v>
      </c>
    </row>
    <row r="120" spans="1:13" ht="15.75" thickBot="1" x14ac:dyDescent="0.3">
      <c r="A120" s="72" t="s">
        <v>72</v>
      </c>
      <c r="B120" s="73">
        <v>34.9</v>
      </c>
      <c r="C120" s="73">
        <v>39.9</v>
      </c>
      <c r="D120" s="73">
        <v>34</v>
      </c>
      <c r="E120" s="73">
        <v>34.299999999999997</v>
      </c>
      <c r="F120" s="73">
        <v>26.5</v>
      </c>
      <c r="H120" s="72" t="s">
        <v>72</v>
      </c>
      <c r="I120" s="73">
        <v>34.9</v>
      </c>
      <c r="J120" s="73">
        <v>31.3</v>
      </c>
      <c r="K120" s="73">
        <v>34</v>
      </c>
      <c r="L120" s="73">
        <v>33.200000000000003</v>
      </c>
      <c r="M120" s="73">
        <v>26.5</v>
      </c>
    </row>
    <row r="122" spans="1:13" ht="15.75" thickBot="1" x14ac:dyDescent="0.3"/>
    <row r="123" spans="1:13" ht="22.5" customHeight="1" thickBot="1" x14ac:dyDescent="0.3">
      <c r="A123" s="94" t="s">
        <v>133</v>
      </c>
      <c r="B123" s="95"/>
      <c r="C123" s="95"/>
      <c r="D123" s="95"/>
      <c r="E123" s="95"/>
      <c r="F123" s="96"/>
      <c r="H123" s="94" t="s">
        <v>136</v>
      </c>
      <c r="I123" s="95"/>
      <c r="J123" s="95"/>
      <c r="K123" s="95"/>
      <c r="L123" s="95"/>
      <c r="M123" s="96"/>
    </row>
    <row r="124" spans="1:13" ht="15.75" thickBot="1" x14ac:dyDescent="0.3">
      <c r="A124" s="69" t="s">
        <v>56</v>
      </c>
      <c r="B124" s="97" t="s">
        <v>57</v>
      </c>
      <c r="C124" s="98"/>
      <c r="D124" s="98"/>
      <c r="E124" s="98"/>
      <c r="F124" s="99"/>
      <c r="H124" s="69" t="s">
        <v>56</v>
      </c>
      <c r="I124" s="97" t="s">
        <v>57</v>
      </c>
      <c r="J124" s="98"/>
      <c r="K124" s="98"/>
      <c r="L124" s="98"/>
      <c r="M124" s="99"/>
    </row>
    <row r="125" spans="1:13" ht="15.75" thickBot="1" x14ac:dyDescent="0.3">
      <c r="A125" s="70" t="s">
        <v>76</v>
      </c>
      <c r="B125" s="71" t="s">
        <v>58</v>
      </c>
      <c r="C125" s="71" t="s">
        <v>59</v>
      </c>
      <c r="D125" s="71" t="s">
        <v>60</v>
      </c>
      <c r="E125" s="71" t="s">
        <v>61</v>
      </c>
      <c r="F125" s="71" t="s">
        <v>62</v>
      </c>
      <c r="H125" s="70" t="s">
        <v>76</v>
      </c>
      <c r="I125" s="71" t="s">
        <v>58</v>
      </c>
      <c r="J125" s="71" t="s">
        <v>59</v>
      </c>
      <c r="K125" s="71" t="s">
        <v>60</v>
      </c>
      <c r="L125" s="71" t="s">
        <v>61</v>
      </c>
      <c r="M125" s="71" t="s">
        <v>62</v>
      </c>
    </row>
    <row r="126" spans="1:13" ht="15.75" thickBot="1" x14ac:dyDescent="0.3">
      <c r="A126" s="72" t="s">
        <v>63</v>
      </c>
      <c r="B126" s="73">
        <v>38</v>
      </c>
      <c r="C126" s="73">
        <v>30</v>
      </c>
      <c r="D126" s="73">
        <v>33</v>
      </c>
      <c r="E126" s="73">
        <v>25</v>
      </c>
      <c r="F126" s="73">
        <v>38</v>
      </c>
      <c r="H126" s="72" t="s">
        <v>63</v>
      </c>
      <c r="I126" s="73">
        <v>43</v>
      </c>
      <c r="J126" s="73">
        <v>29</v>
      </c>
      <c r="K126" s="73">
        <v>22</v>
      </c>
      <c r="L126" s="73">
        <v>25</v>
      </c>
      <c r="M126" s="73">
        <v>38</v>
      </c>
    </row>
    <row r="127" spans="1:13" ht="15.75" thickBot="1" x14ac:dyDescent="0.3">
      <c r="A127" s="72" t="s">
        <v>64</v>
      </c>
      <c r="B127" s="73">
        <v>25</v>
      </c>
      <c r="C127" s="73">
        <v>20</v>
      </c>
      <c r="D127" s="73">
        <v>25</v>
      </c>
      <c r="E127" s="73">
        <v>25</v>
      </c>
      <c r="F127" s="73">
        <v>20</v>
      </c>
      <c r="H127" s="72" t="s">
        <v>64</v>
      </c>
      <c r="I127" s="73">
        <v>25</v>
      </c>
      <c r="J127" s="73">
        <v>20</v>
      </c>
      <c r="K127" s="73">
        <v>25</v>
      </c>
      <c r="L127" s="73">
        <v>25</v>
      </c>
      <c r="M127" s="73">
        <v>20</v>
      </c>
    </row>
    <row r="128" spans="1:13" ht="15.75" thickBot="1" x14ac:dyDescent="0.3">
      <c r="A128" s="76" t="s">
        <v>65</v>
      </c>
      <c r="B128" s="77">
        <v>50</v>
      </c>
      <c r="C128" s="77">
        <v>35</v>
      </c>
      <c r="D128" s="77" t="s">
        <v>66</v>
      </c>
      <c r="E128" s="77" t="s">
        <v>66</v>
      </c>
      <c r="F128" s="78" t="s">
        <v>87</v>
      </c>
      <c r="H128" s="76" t="s">
        <v>65</v>
      </c>
      <c r="I128" s="77">
        <v>50</v>
      </c>
      <c r="J128" s="77">
        <v>35</v>
      </c>
      <c r="K128" s="77" t="s">
        <v>66</v>
      </c>
      <c r="L128" s="77" t="s">
        <v>66</v>
      </c>
      <c r="M128" s="78" t="s">
        <v>87</v>
      </c>
    </row>
    <row r="129" spans="1:13" ht="24.75" thickBot="1" x14ac:dyDescent="0.3">
      <c r="A129" s="72" t="s">
        <v>67</v>
      </c>
      <c r="B129" s="73">
        <v>41.99</v>
      </c>
      <c r="C129" s="73">
        <v>28.99</v>
      </c>
      <c r="D129" s="73" t="s">
        <v>117</v>
      </c>
      <c r="E129" s="73" t="s">
        <v>129</v>
      </c>
      <c r="F129" s="73" t="s">
        <v>119</v>
      </c>
      <c r="H129" s="72" t="s">
        <v>67</v>
      </c>
      <c r="I129" s="73">
        <v>30.99</v>
      </c>
      <c r="J129" s="73">
        <v>23.99</v>
      </c>
      <c r="K129" s="73" t="s">
        <v>137</v>
      </c>
      <c r="L129" s="73" t="s">
        <v>138</v>
      </c>
      <c r="M129" s="73" t="s">
        <v>139</v>
      </c>
    </row>
    <row r="130" spans="1:13" ht="24.75" thickBot="1" x14ac:dyDescent="0.3">
      <c r="A130" s="72" t="s">
        <v>68</v>
      </c>
      <c r="B130" s="73" t="s">
        <v>134</v>
      </c>
      <c r="C130" s="73" t="s">
        <v>80</v>
      </c>
      <c r="D130" s="73">
        <v>51.49</v>
      </c>
      <c r="E130" s="73">
        <v>34.99</v>
      </c>
      <c r="F130" s="73">
        <v>31.99</v>
      </c>
      <c r="H130" s="72" t="s">
        <v>68</v>
      </c>
      <c r="I130" s="73" t="s">
        <v>140</v>
      </c>
      <c r="J130" s="73" t="s">
        <v>80</v>
      </c>
      <c r="K130" s="73">
        <v>47.49</v>
      </c>
      <c r="L130" s="73">
        <v>27.99</v>
      </c>
      <c r="M130" s="73">
        <v>27.99</v>
      </c>
    </row>
    <row r="131" spans="1:13" ht="15.75" thickBot="1" x14ac:dyDescent="0.3">
      <c r="A131" s="76" t="s">
        <v>69</v>
      </c>
      <c r="B131" s="77" t="s">
        <v>113</v>
      </c>
      <c r="C131" s="77" t="s">
        <v>99</v>
      </c>
      <c r="D131" s="77" t="s">
        <v>100</v>
      </c>
      <c r="E131" s="77" t="s">
        <v>112</v>
      </c>
      <c r="F131" s="77" t="s">
        <v>135</v>
      </c>
      <c r="H131" s="76" t="s">
        <v>69</v>
      </c>
      <c r="I131" s="77" t="s">
        <v>66</v>
      </c>
      <c r="J131" s="77" t="s">
        <v>99</v>
      </c>
      <c r="K131" s="77" t="s">
        <v>99</v>
      </c>
      <c r="L131" s="77" t="s">
        <v>131</v>
      </c>
      <c r="M131" s="77" t="s">
        <v>130</v>
      </c>
    </row>
    <row r="132" spans="1:13" ht="15.75" thickBot="1" x14ac:dyDescent="0.3">
      <c r="A132" s="72" t="s">
        <v>70</v>
      </c>
      <c r="B132" s="73">
        <v>48</v>
      </c>
      <c r="C132" s="73">
        <v>32</v>
      </c>
      <c r="D132" s="73">
        <v>37</v>
      </c>
      <c r="E132" s="73">
        <v>32</v>
      </c>
      <c r="F132" s="73">
        <v>36</v>
      </c>
      <c r="H132" s="72" t="s">
        <v>70</v>
      </c>
      <c r="I132" s="73">
        <v>48</v>
      </c>
      <c r="J132" s="73">
        <v>32</v>
      </c>
      <c r="K132" s="73">
        <v>37</v>
      </c>
      <c r="L132" s="73">
        <v>32</v>
      </c>
      <c r="M132" s="73">
        <v>36</v>
      </c>
    </row>
    <row r="133" spans="1:13" ht="15.75" thickBot="1" x14ac:dyDescent="0.3">
      <c r="A133" s="72" t="s">
        <v>71</v>
      </c>
      <c r="B133" s="73">
        <v>42</v>
      </c>
      <c r="C133" s="73">
        <v>31</v>
      </c>
      <c r="D133" s="73">
        <v>33</v>
      </c>
      <c r="E133" s="73">
        <v>33</v>
      </c>
      <c r="F133" s="73">
        <v>26</v>
      </c>
      <c r="H133" s="72" t="s">
        <v>71</v>
      </c>
      <c r="I133" s="73">
        <v>42</v>
      </c>
      <c r="J133" s="73">
        <v>31</v>
      </c>
      <c r="K133" s="73">
        <v>33</v>
      </c>
      <c r="L133" s="73">
        <v>33</v>
      </c>
      <c r="M133" s="73">
        <v>26</v>
      </c>
    </row>
    <row r="134" spans="1:13" ht="15.75" thickBot="1" x14ac:dyDescent="0.3">
      <c r="A134" s="72" t="s">
        <v>72</v>
      </c>
      <c r="B134" s="73">
        <v>34.9</v>
      </c>
      <c r="C134" s="73">
        <v>31.3</v>
      </c>
      <c r="D134" s="73">
        <v>34</v>
      </c>
      <c r="E134" s="73">
        <v>33.200000000000003</v>
      </c>
      <c r="F134" s="73">
        <v>26.5</v>
      </c>
      <c r="H134" s="72" t="s">
        <v>72</v>
      </c>
      <c r="I134" s="73">
        <v>34.9</v>
      </c>
      <c r="J134" s="73">
        <v>31.3</v>
      </c>
      <c r="K134" s="73">
        <v>34</v>
      </c>
      <c r="L134" s="73">
        <v>33.200000000000003</v>
      </c>
      <c r="M134" s="73">
        <v>26.5</v>
      </c>
    </row>
    <row r="136" spans="1:13" ht="15.75" thickBot="1" x14ac:dyDescent="0.3"/>
    <row r="137" spans="1:13" ht="24" customHeight="1" thickBot="1" x14ac:dyDescent="0.3">
      <c r="A137" s="94" t="s">
        <v>141</v>
      </c>
      <c r="B137" s="95"/>
      <c r="C137" s="95"/>
      <c r="D137" s="95"/>
      <c r="E137" s="95"/>
      <c r="F137" s="96"/>
      <c r="H137" s="94" t="s">
        <v>143</v>
      </c>
      <c r="I137" s="95"/>
      <c r="J137" s="95"/>
      <c r="K137" s="95"/>
      <c r="L137" s="95"/>
      <c r="M137" s="96"/>
    </row>
    <row r="138" spans="1:13" ht="19.5" customHeight="1" thickBot="1" x14ac:dyDescent="0.3">
      <c r="A138" s="69" t="s">
        <v>56</v>
      </c>
      <c r="B138" s="97" t="s">
        <v>57</v>
      </c>
      <c r="C138" s="98"/>
      <c r="D138" s="98"/>
      <c r="E138" s="98"/>
      <c r="F138" s="99"/>
      <c r="H138" s="69" t="s">
        <v>56</v>
      </c>
      <c r="I138" s="97" t="s">
        <v>57</v>
      </c>
      <c r="J138" s="98"/>
      <c r="K138" s="98"/>
      <c r="L138" s="98"/>
      <c r="M138" s="99"/>
    </row>
    <row r="139" spans="1:13" ht="15.75" thickBot="1" x14ac:dyDescent="0.3">
      <c r="A139" s="70" t="s">
        <v>76</v>
      </c>
      <c r="B139" s="71" t="s">
        <v>58</v>
      </c>
      <c r="C139" s="71" t="s">
        <v>59</v>
      </c>
      <c r="D139" s="71" t="s">
        <v>60</v>
      </c>
      <c r="E139" s="71" t="s">
        <v>61</v>
      </c>
      <c r="F139" s="71" t="s">
        <v>62</v>
      </c>
      <c r="H139" s="70" t="s">
        <v>76</v>
      </c>
      <c r="I139" s="71" t="s">
        <v>58</v>
      </c>
      <c r="J139" s="71" t="s">
        <v>59</v>
      </c>
      <c r="K139" s="71" t="s">
        <v>60</v>
      </c>
      <c r="L139" s="71" t="s">
        <v>61</v>
      </c>
      <c r="M139" s="71" t="s">
        <v>62</v>
      </c>
    </row>
    <row r="140" spans="1:13" ht="15.75" thickBot="1" x14ac:dyDescent="0.3">
      <c r="A140" s="72" t="s">
        <v>63</v>
      </c>
      <c r="B140" s="73">
        <v>38</v>
      </c>
      <c r="C140" s="73">
        <v>30</v>
      </c>
      <c r="D140" s="73">
        <v>24</v>
      </c>
      <c r="E140" s="73">
        <v>24</v>
      </c>
      <c r="F140" s="73">
        <v>38</v>
      </c>
      <c r="H140" s="72" t="s">
        <v>63</v>
      </c>
      <c r="I140" s="73">
        <v>38</v>
      </c>
      <c r="J140" s="73">
        <v>29</v>
      </c>
      <c r="K140" s="73">
        <v>23</v>
      </c>
      <c r="L140" s="73">
        <v>23</v>
      </c>
      <c r="M140" s="73">
        <v>40</v>
      </c>
    </row>
    <row r="141" spans="1:13" ht="15.75" thickBot="1" x14ac:dyDescent="0.3">
      <c r="A141" s="72" t="s">
        <v>64</v>
      </c>
      <c r="B141" s="73">
        <v>30</v>
      </c>
      <c r="C141" s="73">
        <v>22</v>
      </c>
      <c r="D141" s="73">
        <v>28</v>
      </c>
      <c r="E141" s="73">
        <v>28</v>
      </c>
      <c r="F141" s="73">
        <v>25</v>
      </c>
      <c r="H141" s="72" t="s">
        <v>64</v>
      </c>
      <c r="I141" s="73">
        <v>30</v>
      </c>
      <c r="J141" s="73">
        <v>22</v>
      </c>
      <c r="K141" s="73">
        <v>28</v>
      </c>
      <c r="L141" s="73">
        <v>28</v>
      </c>
      <c r="M141" s="73">
        <v>25</v>
      </c>
    </row>
    <row r="142" spans="1:13" ht="15.75" thickBot="1" x14ac:dyDescent="0.3">
      <c r="A142" s="76" t="s">
        <v>65</v>
      </c>
      <c r="B142" s="77">
        <v>50</v>
      </c>
      <c r="C142" s="77">
        <v>35</v>
      </c>
      <c r="D142" s="77" t="s">
        <v>66</v>
      </c>
      <c r="E142" s="77" t="s">
        <v>66</v>
      </c>
      <c r="F142" s="78" t="s">
        <v>87</v>
      </c>
      <c r="H142" s="76" t="s">
        <v>65</v>
      </c>
      <c r="I142" s="77">
        <v>50</v>
      </c>
      <c r="J142" s="77">
        <v>35</v>
      </c>
      <c r="K142" s="77" t="s">
        <v>66</v>
      </c>
      <c r="L142" s="77" t="s">
        <v>66</v>
      </c>
      <c r="M142" s="78" t="s">
        <v>87</v>
      </c>
    </row>
    <row r="143" spans="1:13" ht="24.75" thickBot="1" x14ac:dyDescent="0.3">
      <c r="A143" s="72" t="s">
        <v>67</v>
      </c>
      <c r="B143" s="73">
        <v>30.99</v>
      </c>
      <c r="C143" s="73">
        <v>23.99</v>
      </c>
      <c r="D143" s="73" t="s">
        <v>137</v>
      </c>
      <c r="E143" s="73" t="s">
        <v>138</v>
      </c>
      <c r="F143" s="73" t="s">
        <v>139</v>
      </c>
      <c r="H143" s="72" t="s">
        <v>67</v>
      </c>
      <c r="I143" s="73">
        <v>30.99</v>
      </c>
      <c r="J143" s="73">
        <v>23.99</v>
      </c>
      <c r="K143" s="73" t="s">
        <v>137</v>
      </c>
      <c r="L143" s="73" t="s">
        <v>138</v>
      </c>
      <c r="M143" s="73" t="s">
        <v>139</v>
      </c>
    </row>
    <row r="144" spans="1:13" ht="24.75" thickBot="1" x14ac:dyDescent="0.3">
      <c r="A144" s="72" t="s">
        <v>68</v>
      </c>
      <c r="B144" s="73" t="s">
        <v>140</v>
      </c>
      <c r="C144" s="73" t="s">
        <v>80</v>
      </c>
      <c r="D144" s="73">
        <v>47.49</v>
      </c>
      <c r="E144" s="73">
        <v>27.99</v>
      </c>
      <c r="F144" s="73">
        <v>27.99</v>
      </c>
      <c r="H144" s="72" t="s">
        <v>68</v>
      </c>
      <c r="I144" s="73" t="s">
        <v>144</v>
      </c>
      <c r="J144" s="73" t="s">
        <v>80</v>
      </c>
      <c r="K144" s="73">
        <v>47.49</v>
      </c>
      <c r="L144" s="73">
        <v>27.99</v>
      </c>
      <c r="M144" s="73">
        <v>27.99</v>
      </c>
    </row>
    <row r="145" spans="1:13" ht="15.75" thickBot="1" x14ac:dyDescent="0.3">
      <c r="A145" s="76" t="s">
        <v>69</v>
      </c>
      <c r="B145" s="77" t="s">
        <v>66</v>
      </c>
      <c r="C145" s="77" t="s">
        <v>99</v>
      </c>
      <c r="D145" s="77" t="s">
        <v>99</v>
      </c>
      <c r="E145" s="77" t="s">
        <v>131</v>
      </c>
      <c r="F145" s="77" t="s">
        <v>130</v>
      </c>
      <c r="H145" s="76" t="s">
        <v>69</v>
      </c>
      <c r="I145" s="77" t="s">
        <v>145</v>
      </c>
      <c r="J145" s="77" t="s">
        <v>99</v>
      </c>
      <c r="K145" s="77" t="s">
        <v>99</v>
      </c>
      <c r="L145" s="77" t="s">
        <v>124</v>
      </c>
      <c r="M145" s="77" t="s">
        <v>130</v>
      </c>
    </row>
    <row r="146" spans="1:13" ht="15.75" thickBot="1" x14ac:dyDescent="0.3">
      <c r="A146" s="72" t="s">
        <v>70</v>
      </c>
      <c r="B146" s="73">
        <v>48</v>
      </c>
      <c r="C146" s="73">
        <v>32</v>
      </c>
      <c r="D146" s="73">
        <v>37</v>
      </c>
      <c r="E146" s="73">
        <v>32</v>
      </c>
      <c r="F146" s="73">
        <v>36</v>
      </c>
      <c r="H146" s="72" t="s">
        <v>70</v>
      </c>
      <c r="I146" s="73">
        <v>48</v>
      </c>
      <c r="J146" s="73">
        <v>32</v>
      </c>
      <c r="K146" s="73">
        <v>37</v>
      </c>
      <c r="L146" s="73">
        <v>32</v>
      </c>
      <c r="M146" s="73">
        <v>36</v>
      </c>
    </row>
    <row r="147" spans="1:13" ht="15.75" thickBot="1" x14ac:dyDescent="0.3">
      <c r="A147" s="72" t="s">
        <v>71</v>
      </c>
      <c r="B147" s="73">
        <v>44</v>
      </c>
      <c r="C147" s="73">
        <v>31</v>
      </c>
      <c r="D147" s="73">
        <v>33</v>
      </c>
      <c r="E147" s="73">
        <v>33</v>
      </c>
      <c r="F147" s="73">
        <v>26</v>
      </c>
      <c r="H147" s="72" t="s">
        <v>71</v>
      </c>
      <c r="I147" s="73">
        <v>44</v>
      </c>
      <c r="J147" s="73">
        <v>31</v>
      </c>
      <c r="K147" s="73">
        <v>33</v>
      </c>
      <c r="L147" s="73">
        <v>33</v>
      </c>
      <c r="M147" s="73">
        <v>26</v>
      </c>
    </row>
    <row r="148" spans="1:13" ht="15.75" thickBot="1" x14ac:dyDescent="0.3">
      <c r="A148" s="72" t="s">
        <v>72</v>
      </c>
      <c r="B148" s="73">
        <v>34.9</v>
      </c>
      <c r="C148" s="73">
        <v>32.5</v>
      </c>
      <c r="D148" s="73">
        <v>34</v>
      </c>
      <c r="E148" s="73">
        <v>33.200000000000003</v>
      </c>
      <c r="F148" s="73">
        <v>24</v>
      </c>
      <c r="H148" s="72" t="s">
        <v>72</v>
      </c>
      <c r="I148" s="73">
        <v>34.9</v>
      </c>
      <c r="J148" s="73">
        <v>32.5</v>
      </c>
      <c r="K148" s="73">
        <v>34</v>
      </c>
      <c r="L148" s="73">
        <v>33.200000000000003</v>
      </c>
      <c r="M148" s="73">
        <v>26.5</v>
      </c>
    </row>
    <row r="150" spans="1:13" ht="15.75" thickBot="1" x14ac:dyDescent="0.3"/>
    <row r="151" spans="1:13" ht="26.25" customHeight="1" thickBot="1" x14ac:dyDescent="0.3">
      <c r="A151" s="94" t="s">
        <v>146</v>
      </c>
      <c r="B151" s="95"/>
      <c r="C151" s="95"/>
      <c r="D151" s="95"/>
      <c r="E151" s="95"/>
      <c r="F151" s="96"/>
      <c r="H151" s="94" t="s">
        <v>152</v>
      </c>
      <c r="I151" s="95"/>
      <c r="J151" s="95"/>
      <c r="K151" s="95"/>
      <c r="L151" s="95"/>
      <c r="M151" s="96"/>
    </row>
    <row r="152" spans="1:13" ht="19.5" customHeight="1" thickBot="1" x14ac:dyDescent="0.3">
      <c r="A152" s="69" t="s">
        <v>56</v>
      </c>
      <c r="B152" s="97" t="s">
        <v>57</v>
      </c>
      <c r="C152" s="98"/>
      <c r="D152" s="98"/>
      <c r="E152" s="98"/>
      <c r="F152" s="99"/>
      <c r="H152" s="69" t="s">
        <v>56</v>
      </c>
      <c r="I152" s="97" t="s">
        <v>57</v>
      </c>
      <c r="J152" s="98"/>
      <c r="K152" s="98"/>
      <c r="L152" s="98"/>
      <c r="M152" s="99"/>
    </row>
    <row r="153" spans="1:13" ht="15.75" thickBot="1" x14ac:dyDescent="0.3">
      <c r="A153" s="70" t="s">
        <v>76</v>
      </c>
      <c r="B153" s="71" t="s">
        <v>58</v>
      </c>
      <c r="C153" s="71" t="s">
        <v>59</v>
      </c>
      <c r="D153" s="71" t="s">
        <v>60</v>
      </c>
      <c r="E153" s="71" t="s">
        <v>61</v>
      </c>
      <c r="F153" s="71" t="s">
        <v>62</v>
      </c>
      <c r="H153" s="70" t="s">
        <v>76</v>
      </c>
      <c r="I153" s="71" t="s">
        <v>58</v>
      </c>
      <c r="J153" s="71" t="s">
        <v>59</v>
      </c>
      <c r="K153" s="71" t="s">
        <v>60</v>
      </c>
      <c r="L153" s="71" t="s">
        <v>61</v>
      </c>
      <c r="M153" s="71" t="s">
        <v>62</v>
      </c>
    </row>
    <row r="154" spans="1:13" ht="15.75" thickBot="1" x14ac:dyDescent="0.3">
      <c r="A154" s="72" t="s">
        <v>63</v>
      </c>
      <c r="B154" s="73">
        <v>38</v>
      </c>
      <c r="C154" s="73">
        <v>29</v>
      </c>
      <c r="D154" s="73">
        <v>23</v>
      </c>
      <c r="E154" s="73">
        <v>23</v>
      </c>
      <c r="F154" s="73">
        <v>40</v>
      </c>
      <c r="H154" s="72" t="s">
        <v>63</v>
      </c>
      <c r="I154" s="73">
        <v>37</v>
      </c>
      <c r="J154" s="73">
        <v>26</v>
      </c>
      <c r="K154" s="73">
        <v>25</v>
      </c>
      <c r="L154" s="73">
        <v>24</v>
      </c>
      <c r="M154" s="73">
        <v>36</v>
      </c>
    </row>
    <row r="155" spans="1:13" ht="15.75" thickBot="1" x14ac:dyDescent="0.3">
      <c r="A155" s="72" t="s">
        <v>64</v>
      </c>
      <c r="B155" s="73">
        <v>30</v>
      </c>
      <c r="C155" s="73">
        <v>22</v>
      </c>
      <c r="D155" s="73">
        <v>30</v>
      </c>
      <c r="E155" s="73">
        <v>28</v>
      </c>
      <c r="F155" s="73">
        <v>25</v>
      </c>
      <c r="H155" s="72" t="s">
        <v>64</v>
      </c>
      <c r="I155" s="73">
        <v>30</v>
      </c>
      <c r="J155" s="73">
        <v>22</v>
      </c>
      <c r="K155" s="73">
        <v>30</v>
      </c>
      <c r="L155" s="73">
        <v>28</v>
      </c>
      <c r="M155" s="73">
        <v>25</v>
      </c>
    </row>
    <row r="156" spans="1:13" ht="15.75" thickBot="1" x14ac:dyDescent="0.3">
      <c r="A156" s="76" t="s">
        <v>65</v>
      </c>
      <c r="B156" s="77">
        <v>50</v>
      </c>
      <c r="C156" s="77">
        <v>35</v>
      </c>
      <c r="D156" s="77" t="s">
        <v>66</v>
      </c>
      <c r="E156" s="77" t="s">
        <v>66</v>
      </c>
      <c r="F156" s="78" t="s">
        <v>87</v>
      </c>
      <c r="H156" s="76" t="s">
        <v>65</v>
      </c>
      <c r="I156" s="77">
        <v>50</v>
      </c>
      <c r="J156" s="77">
        <v>35</v>
      </c>
      <c r="K156" s="77" t="s">
        <v>66</v>
      </c>
      <c r="L156" s="77" t="s">
        <v>66</v>
      </c>
      <c r="M156" s="78" t="s">
        <v>87</v>
      </c>
    </row>
    <row r="157" spans="1:13" ht="24.75" thickBot="1" x14ac:dyDescent="0.3">
      <c r="A157" s="72" t="s">
        <v>67</v>
      </c>
      <c r="B157" s="73" t="s">
        <v>147</v>
      </c>
      <c r="C157" s="73" t="s">
        <v>148</v>
      </c>
      <c r="D157" s="73" t="s">
        <v>149</v>
      </c>
      <c r="E157" s="73" t="s">
        <v>150</v>
      </c>
      <c r="F157" s="73" t="s">
        <v>151</v>
      </c>
      <c r="H157" s="72" t="s">
        <v>67</v>
      </c>
      <c r="I157" s="73" t="s">
        <v>147</v>
      </c>
      <c r="J157" s="73" t="s">
        <v>148</v>
      </c>
      <c r="K157" s="73" t="s">
        <v>149</v>
      </c>
      <c r="L157" s="73" t="s">
        <v>150</v>
      </c>
      <c r="M157" s="73" t="s">
        <v>151</v>
      </c>
    </row>
    <row r="158" spans="1:13" ht="24.75" thickBot="1" x14ac:dyDescent="0.3">
      <c r="A158" s="72" t="s">
        <v>68</v>
      </c>
      <c r="B158" s="73" t="s">
        <v>144</v>
      </c>
      <c r="C158" s="73" t="s">
        <v>80</v>
      </c>
      <c r="D158" s="73">
        <v>47.49</v>
      </c>
      <c r="E158" s="73">
        <v>27.99</v>
      </c>
      <c r="F158" s="73">
        <v>37.99</v>
      </c>
      <c r="H158" s="72" t="s">
        <v>68</v>
      </c>
      <c r="I158" s="73" t="s">
        <v>134</v>
      </c>
      <c r="J158" s="73" t="s">
        <v>121</v>
      </c>
      <c r="K158" s="73">
        <v>44.99</v>
      </c>
      <c r="L158" s="73" t="s">
        <v>153</v>
      </c>
      <c r="M158" s="73">
        <v>32.99</v>
      </c>
    </row>
    <row r="159" spans="1:13" ht="15.75" thickBot="1" x14ac:dyDescent="0.3">
      <c r="A159" s="76" t="s">
        <v>69</v>
      </c>
      <c r="B159" s="77" t="s">
        <v>145</v>
      </c>
      <c r="C159" s="77" t="s">
        <v>99</v>
      </c>
      <c r="D159" s="77" t="s">
        <v>99</v>
      </c>
      <c r="E159" s="77" t="s">
        <v>124</v>
      </c>
      <c r="F159" s="77" t="s">
        <v>130</v>
      </c>
      <c r="H159" s="76" t="s">
        <v>69</v>
      </c>
      <c r="I159" s="77" t="s">
        <v>145</v>
      </c>
      <c r="J159" s="77" t="s">
        <v>99</v>
      </c>
      <c r="K159" s="77" t="s">
        <v>99</v>
      </c>
      <c r="L159" s="77" t="s">
        <v>124</v>
      </c>
      <c r="M159" s="77" t="s">
        <v>130</v>
      </c>
    </row>
    <row r="160" spans="1:13" ht="15.75" thickBot="1" x14ac:dyDescent="0.3">
      <c r="A160" s="72" t="s">
        <v>70</v>
      </c>
      <c r="B160" s="73">
        <v>48</v>
      </c>
      <c r="C160" s="73">
        <v>32</v>
      </c>
      <c r="D160" s="73">
        <v>37</v>
      </c>
      <c r="E160" s="73">
        <v>32</v>
      </c>
      <c r="F160" s="73">
        <v>36</v>
      </c>
      <c r="H160" s="72" t="s">
        <v>70</v>
      </c>
      <c r="I160" s="73">
        <v>48</v>
      </c>
      <c r="J160" s="73">
        <v>32</v>
      </c>
      <c r="K160" s="73">
        <v>37</v>
      </c>
      <c r="L160" s="73">
        <v>32</v>
      </c>
      <c r="M160" s="73">
        <v>36</v>
      </c>
    </row>
    <row r="161" spans="1:13" ht="15.75" thickBot="1" x14ac:dyDescent="0.3">
      <c r="A161" s="72" t="s">
        <v>71</v>
      </c>
      <c r="B161" s="73">
        <v>44</v>
      </c>
      <c r="C161" s="73">
        <v>31</v>
      </c>
      <c r="D161" s="73">
        <v>33</v>
      </c>
      <c r="E161" s="73">
        <v>33</v>
      </c>
      <c r="F161" s="73">
        <v>26</v>
      </c>
      <c r="H161" s="72" t="s">
        <v>71</v>
      </c>
      <c r="I161" s="73">
        <v>44</v>
      </c>
      <c r="J161" s="73">
        <v>31</v>
      </c>
      <c r="K161" s="73">
        <v>34</v>
      </c>
      <c r="L161" s="73">
        <v>33</v>
      </c>
      <c r="M161" s="73">
        <v>32</v>
      </c>
    </row>
    <row r="162" spans="1:13" ht="15.75" thickBot="1" x14ac:dyDescent="0.3">
      <c r="A162" s="72" t="s">
        <v>72</v>
      </c>
      <c r="B162" s="73">
        <v>34.9</v>
      </c>
      <c r="C162" s="73">
        <v>32.5</v>
      </c>
      <c r="D162" s="73">
        <v>34</v>
      </c>
      <c r="E162" s="73">
        <v>33.200000000000003</v>
      </c>
      <c r="F162" s="73">
        <v>26.5</v>
      </c>
      <c r="H162" s="72" t="s">
        <v>72</v>
      </c>
      <c r="I162" s="73">
        <v>34.9</v>
      </c>
      <c r="J162" s="73">
        <v>32.5</v>
      </c>
      <c r="K162" s="73">
        <v>32</v>
      </c>
      <c r="L162" s="73">
        <v>34.9</v>
      </c>
      <c r="M162" s="73">
        <v>26.5</v>
      </c>
    </row>
    <row r="164" spans="1:13" ht="15.75" thickBot="1" x14ac:dyDescent="0.3"/>
    <row r="165" spans="1:13" ht="24" customHeight="1" thickBot="1" x14ac:dyDescent="0.3">
      <c r="A165" s="94" t="s">
        <v>154</v>
      </c>
      <c r="B165" s="95"/>
      <c r="C165" s="95"/>
      <c r="D165" s="95"/>
      <c r="E165" s="95"/>
      <c r="F165" s="96"/>
      <c r="H165" s="94" t="s">
        <v>157</v>
      </c>
      <c r="I165" s="95"/>
      <c r="J165" s="95"/>
      <c r="K165" s="95"/>
      <c r="L165" s="95"/>
      <c r="M165" s="96"/>
    </row>
    <row r="166" spans="1:13" ht="15.75" thickBot="1" x14ac:dyDescent="0.3">
      <c r="A166" s="69" t="s">
        <v>56</v>
      </c>
      <c r="B166" s="97" t="s">
        <v>57</v>
      </c>
      <c r="C166" s="98"/>
      <c r="D166" s="98"/>
      <c r="E166" s="98"/>
      <c r="F166" s="99"/>
      <c r="H166" s="69" t="s">
        <v>56</v>
      </c>
      <c r="I166" s="97" t="s">
        <v>57</v>
      </c>
      <c r="J166" s="98"/>
      <c r="K166" s="98"/>
      <c r="L166" s="98"/>
      <c r="M166" s="99"/>
    </row>
    <row r="167" spans="1:13" ht="15.75" thickBot="1" x14ac:dyDescent="0.3">
      <c r="A167" s="70" t="s">
        <v>76</v>
      </c>
      <c r="B167" s="71" t="s">
        <v>58</v>
      </c>
      <c r="C167" s="71" t="s">
        <v>59</v>
      </c>
      <c r="D167" s="71" t="s">
        <v>60</v>
      </c>
      <c r="E167" s="71" t="s">
        <v>61</v>
      </c>
      <c r="F167" s="71" t="s">
        <v>62</v>
      </c>
      <c r="H167" s="70" t="s">
        <v>76</v>
      </c>
      <c r="I167" s="71" t="s">
        <v>58</v>
      </c>
      <c r="J167" s="71" t="s">
        <v>59</v>
      </c>
      <c r="K167" s="71" t="s">
        <v>60</v>
      </c>
      <c r="L167" s="71" t="s">
        <v>61</v>
      </c>
      <c r="M167" s="71" t="s">
        <v>62</v>
      </c>
    </row>
    <row r="168" spans="1:13" ht="15.75" thickBot="1" x14ac:dyDescent="0.3">
      <c r="A168" s="72" t="s">
        <v>63</v>
      </c>
      <c r="B168" s="73">
        <v>37</v>
      </c>
      <c r="C168" s="73">
        <v>26</v>
      </c>
      <c r="D168" s="73">
        <v>25</v>
      </c>
      <c r="E168" s="73">
        <v>24</v>
      </c>
      <c r="F168" s="73">
        <v>36</v>
      </c>
      <c r="H168" s="72" t="s">
        <v>63</v>
      </c>
      <c r="I168" s="73">
        <v>37</v>
      </c>
      <c r="J168" s="73">
        <v>26</v>
      </c>
      <c r="K168" s="73">
        <v>25</v>
      </c>
      <c r="L168" s="73">
        <v>24</v>
      </c>
      <c r="M168" s="73">
        <v>36</v>
      </c>
    </row>
    <row r="169" spans="1:13" ht="15.75" thickBot="1" x14ac:dyDescent="0.3">
      <c r="A169" s="72" t="s">
        <v>64</v>
      </c>
      <c r="B169" s="73">
        <v>30</v>
      </c>
      <c r="C169" s="73">
        <v>28</v>
      </c>
      <c r="D169" s="73">
        <v>30</v>
      </c>
      <c r="E169" s="73">
        <v>26</v>
      </c>
      <c r="F169" s="73">
        <v>25</v>
      </c>
      <c r="H169" s="72" t="s">
        <v>64</v>
      </c>
      <c r="I169" s="73">
        <v>30</v>
      </c>
      <c r="J169" s="73">
        <v>28</v>
      </c>
      <c r="K169" s="73">
        <v>30</v>
      </c>
      <c r="L169" s="73">
        <v>26</v>
      </c>
      <c r="M169" s="73">
        <v>25</v>
      </c>
    </row>
    <row r="170" spans="1:13" ht="15.75" thickBot="1" x14ac:dyDescent="0.3">
      <c r="A170" s="76" t="s">
        <v>65</v>
      </c>
      <c r="B170" s="77">
        <v>50</v>
      </c>
      <c r="C170" s="77">
        <v>35</v>
      </c>
      <c r="D170" s="77" t="s">
        <v>66</v>
      </c>
      <c r="E170" s="77" t="s">
        <v>66</v>
      </c>
      <c r="F170" s="78" t="s">
        <v>87</v>
      </c>
      <c r="H170" s="76" t="s">
        <v>65</v>
      </c>
      <c r="I170" s="77">
        <v>50</v>
      </c>
      <c r="J170" s="77">
        <v>35</v>
      </c>
      <c r="K170" s="77" t="s">
        <v>66</v>
      </c>
      <c r="L170" s="77" t="s">
        <v>66</v>
      </c>
      <c r="M170" s="78" t="s">
        <v>87</v>
      </c>
    </row>
    <row r="171" spans="1:13" ht="24.75" thickBot="1" x14ac:dyDescent="0.3">
      <c r="A171" s="72" t="s">
        <v>67</v>
      </c>
      <c r="B171" s="73" t="s">
        <v>155</v>
      </c>
      <c r="C171" s="73" t="s">
        <v>148</v>
      </c>
      <c r="D171" s="73" t="s">
        <v>156</v>
      </c>
      <c r="E171" s="73" t="s">
        <v>150</v>
      </c>
      <c r="F171" s="73" t="s">
        <v>151</v>
      </c>
      <c r="H171" s="72" t="s">
        <v>67</v>
      </c>
      <c r="I171" s="73" t="s">
        <v>155</v>
      </c>
      <c r="J171" s="73" t="s">
        <v>148</v>
      </c>
      <c r="K171" s="73" t="s">
        <v>156</v>
      </c>
      <c r="L171" s="73" t="s">
        <v>150</v>
      </c>
      <c r="M171" s="73" t="s">
        <v>151</v>
      </c>
    </row>
    <row r="172" spans="1:13" ht="24.75" thickBot="1" x14ac:dyDescent="0.3">
      <c r="A172" s="72" t="s">
        <v>68</v>
      </c>
      <c r="B172" s="73" t="s">
        <v>134</v>
      </c>
      <c r="C172" s="73" t="s">
        <v>121</v>
      </c>
      <c r="D172" s="73">
        <v>44.99</v>
      </c>
      <c r="E172" s="73" t="s">
        <v>153</v>
      </c>
      <c r="F172" s="73">
        <v>32.99</v>
      </c>
      <c r="H172" s="72" t="s">
        <v>68</v>
      </c>
      <c r="I172" s="73" t="s">
        <v>134</v>
      </c>
      <c r="J172" s="73" t="s">
        <v>121</v>
      </c>
      <c r="K172" s="73">
        <v>44.99</v>
      </c>
      <c r="L172" s="73" t="s">
        <v>153</v>
      </c>
      <c r="M172" s="73">
        <v>32.99</v>
      </c>
    </row>
    <row r="173" spans="1:13" ht="15.75" thickBot="1" x14ac:dyDescent="0.3">
      <c r="A173" s="76" t="s">
        <v>69</v>
      </c>
      <c r="B173" s="77" t="s">
        <v>145</v>
      </c>
      <c r="C173" s="77" t="s">
        <v>99</v>
      </c>
      <c r="D173" s="77" t="s">
        <v>99</v>
      </c>
      <c r="E173" s="77" t="s">
        <v>124</v>
      </c>
      <c r="F173" s="77" t="s">
        <v>130</v>
      </c>
      <c r="H173" s="76" t="s">
        <v>69</v>
      </c>
      <c r="I173" s="77" t="s">
        <v>145</v>
      </c>
      <c r="J173" s="77" t="s">
        <v>99</v>
      </c>
      <c r="K173" s="77" t="s">
        <v>99</v>
      </c>
      <c r="L173" s="77" t="s">
        <v>124</v>
      </c>
      <c r="M173" s="77" t="s">
        <v>130</v>
      </c>
    </row>
    <row r="174" spans="1:13" ht="15.75" thickBot="1" x14ac:dyDescent="0.3">
      <c r="A174" s="72" t="s">
        <v>70</v>
      </c>
      <c r="B174" s="73">
        <v>48</v>
      </c>
      <c r="C174" s="73">
        <v>32</v>
      </c>
      <c r="D174" s="73">
        <v>37</v>
      </c>
      <c r="E174" s="73">
        <v>32</v>
      </c>
      <c r="F174" s="73">
        <v>36</v>
      </c>
      <c r="H174" s="72" t="s">
        <v>70</v>
      </c>
      <c r="I174" s="73">
        <v>48</v>
      </c>
      <c r="J174" s="73">
        <v>32</v>
      </c>
      <c r="K174" s="73">
        <v>37</v>
      </c>
      <c r="L174" s="73">
        <v>32</v>
      </c>
      <c r="M174" s="73">
        <v>36</v>
      </c>
    </row>
    <row r="175" spans="1:13" ht="15.75" thickBot="1" x14ac:dyDescent="0.3">
      <c r="A175" s="72" t="s">
        <v>71</v>
      </c>
      <c r="B175" s="73">
        <v>44</v>
      </c>
      <c r="C175" s="73">
        <v>31</v>
      </c>
      <c r="D175" s="73">
        <v>34</v>
      </c>
      <c r="E175" s="73">
        <v>33</v>
      </c>
      <c r="F175" s="73">
        <v>32</v>
      </c>
      <c r="H175" s="72" t="s">
        <v>71</v>
      </c>
      <c r="I175" s="73">
        <v>41</v>
      </c>
      <c r="J175" s="73">
        <v>30</v>
      </c>
      <c r="K175" s="73">
        <v>34</v>
      </c>
      <c r="L175" s="73">
        <v>34</v>
      </c>
      <c r="M175" s="73">
        <v>32</v>
      </c>
    </row>
    <row r="176" spans="1:13" ht="15.75" thickBot="1" x14ac:dyDescent="0.3">
      <c r="A176" s="72" t="s">
        <v>72</v>
      </c>
      <c r="B176" s="73">
        <v>34.9</v>
      </c>
      <c r="C176" s="73">
        <v>32.5</v>
      </c>
      <c r="D176" s="73">
        <v>32</v>
      </c>
      <c r="E176" s="73">
        <v>34.9</v>
      </c>
      <c r="F176" s="73">
        <v>26.5</v>
      </c>
      <c r="H176" s="72" t="s">
        <v>72</v>
      </c>
      <c r="I176" s="73">
        <v>32.5</v>
      </c>
      <c r="J176" s="73">
        <v>32.5</v>
      </c>
      <c r="K176" s="73">
        <v>32</v>
      </c>
      <c r="L176" s="73">
        <v>30.7</v>
      </c>
      <c r="M176" s="73">
        <v>21.7</v>
      </c>
    </row>
  </sheetData>
  <mergeCells count="56">
    <mergeCell ref="H15:M15"/>
    <mergeCell ref="I16:M16"/>
    <mergeCell ref="A28:F28"/>
    <mergeCell ref="A41:F41"/>
    <mergeCell ref="B42:F42"/>
    <mergeCell ref="H41:M41"/>
    <mergeCell ref="I42:M42"/>
    <mergeCell ref="B29:F29"/>
    <mergeCell ref="H28:M28"/>
    <mergeCell ref="I29:M29"/>
    <mergeCell ref="A15:F15"/>
    <mergeCell ref="B16:F16"/>
    <mergeCell ref="A1:F1"/>
    <mergeCell ref="B3:F3"/>
    <mergeCell ref="A3:A4"/>
    <mergeCell ref="A2:F2"/>
    <mergeCell ref="H1:M1"/>
    <mergeCell ref="H2:M2"/>
    <mergeCell ref="H3:H4"/>
    <mergeCell ref="I3:M3"/>
    <mergeCell ref="B68:F68"/>
    <mergeCell ref="A54:F54"/>
    <mergeCell ref="B55:F55"/>
    <mergeCell ref="H54:M54"/>
    <mergeCell ref="I55:M55"/>
    <mergeCell ref="A67:F67"/>
    <mergeCell ref="H67:M67"/>
    <mergeCell ref="I68:M68"/>
    <mergeCell ref="A81:F81"/>
    <mergeCell ref="B82:F82"/>
    <mergeCell ref="H81:M81"/>
    <mergeCell ref="I82:M82"/>
    <mergeCell ref="A95:F95"/>
    <mergeCell ref="B96:F96"/>
    <mergeCell ref="H95:M95"/>
    <mergeCell ref="I96:M96"/>
    <mergeCell ref="A109:F109"/>
    <mergeCell ref="B110:F110"/>
    <mergeCell ref="H109:M109"/>
    <mergeCell ref="I110:M110"/>
    <mergeCell ref="B138:F138"/>
    <mergeCell ref="A123:F123"/>
    <mergeCell ref="B124:F124"/>
    <mergeCell ref="H123:M123"/>
    <mergeCell ref="I124:M124"/>
    <mergeCell ref="A137:F137"/>
    <mergeCell ref="H137:M137"/>
    <mergeCell ref="I138:M138"/>
    <mergeCell ref="A165:F165"/>
    <mergeCell ref="B166:F166"/>
    <mergeCell ref="H165:M165"/>
    <mergeCell ref="I166:M166"/>
    <mergeCell ref="A151:F151"/>
    <mergeCell ref="B152:F152"/>
    <mergeCell ref="H151:M151"/>
    <mergeCell ref="I152:M1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Цены в магазинах</vt:lpstr>
      <vt:lpstr>По недельный анализ</vt:lpstr>
      <vt:lpstr>Цены на рынках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2021-09-07T12:06:12Z</cp:lastPrinted>
  <dcterms:created xsi:type="dcterms:W3CDTF">2019-01-14T08:09:07Z</dcterms:created>
  <dcterms:modified xsi:type="dcterms:W3CDTF">2021-09-07T12:08:22Z</dcterms:modified>
</cp:coreProperties>
</file>