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users\Отдел ценообразования\ИРИНА ЧЕРЕМИСОВА\!мониторинг ГСМ и ЛП\2021\декабрь\"/>
    </mc:Choice>
  </mc:AlternateContent>
  <bookViews>
    <workbookView xWindow="0" yWindow="0" windowWidth="24000" windowHeight="9735"/>
  </bookViews>
  <sheets>
    <sheet name="24.12.2021" sheetId="52" r:id="rId1"/>
  </sheets>
  <calcPr calcId="152511"/>
</workbook>
</file>

<file path=xl/calcChain.xml><?xml version="1.0" encoding="utf-8"?>
<calcChain xmlns="http://schemas.openxmlformats.org/spreadsheetml/2006/main">
  <c r="N54" i="52" l="1"/>
  <c r="M54" i="52"/>
  <c r="L54" i="52"/>
  <c r="N53" i="52"/>
  <c r="M53" i="52"/>
  <c r="L53" i="52"/>
  <c r="N52" i="52"/>
  <c r="M52" i="52"/>
  <c r="L52" i="52"/>
  <c r="N51" i="52"/>
  <c r="M51" i="52"/>
  <c r="L51" i="52"/>
  <c r="N50" i="52"/>
  <c r="M50" i="52"/>
  <c r="L50" i="52"/>
  <c r="N49" i="52"/>
  <c r="M49" i="52"/>
  <c r="L49" i="52"/>
  <c r="N48" i="52"/>
  <c r="M48" i="52"/>
  <c r="L48" i="52"/>
  <c r="N47" i="52"/>
  <c r="M47" i="52"/>
  <c r="L47" i="52"/>
  <c r="N45" i="52"/>
  <c r="M45" i="52"/>
  <c r="L45" i="52"/>
  <c r="N44" i="52"/>
  <c r="M44" i="52"/>
  <c r="L44" i="52"/>
  <c r="N43" i="52"/>
  <c r="M43" i="52"/>
  <c r="L43" i="52"/>
  <c r="N42" i="52"/>
  <c r="M42" i="52"/>
  <c r="L42" i="52"/>
  <c r="N41" i="52"/>
  <c r="M41" i="52"/>
  <c r="L41" i="52"/>
  <c r="N40" i="52"/>
  <c r="M40" i="52"/>
  <c r="L40" i="52"/>
  <c r="N39" i="52"/>
  <c r="M39" i="52"/>
  <c r="L39" i="52"/>
  <c r="N37" i="52"/>
  <c r="M37" i="52"/>
  <c r="L37" i="52"/>
  <c r="N36" i="52"/>
  <c r="M36" i="52"/>
  <c r="L36" i="52"/>
  <c r="N35" i="52"/>
  <c r="M35" i="52"/>
  <c r="L35" i="52"/>
  <c r="N34" i="52"/>
  <c r="M34" i="52"/>
  <c r="L34" i="52"/>
  <c r="N33" i="52"/>
  <c r="M33" i="52"/>
  <c r="L33" i="52"/>
  <c r="N32" i="52"/>
  <c r="M32" i="52"/>
  <c r="L32" i="52"/>
  <c r="N31" i="52"/>
  <c r="M31" i="52"/>
  <c r="L31" i="52"/>
  <c r="N30" i="52"/>
  <c r="M30" i="52"/>
  <c r="L30" i="52"/>
  <c r="N29" i="52"/>
  <c r="M29" i="52"/>
  <c r="L29" i="52"/>
  <c r="N28" i="52"/>
  <c r="M28" i="52"/>
  <c r="L28" i="52"/>
  <c r="N27" i="52"/>
  <c r="M27" i="52"/>
  <c r="L27" i="52"/>
  <c r="N26" i="52"/>
  <c r="M26" i="52"/>
  <c r="L26" i="52"/>
  <c r="N25" i="52"/>
  <c r="M25" i="52"/>
  <c r="L25" i="52"/>
  <c r="N24" i="52"/>
  <c r="M24" i="52"/>
  <c r="L24" i="52"/>
  <c r="N23" i="52"/>
  <c r="M23" i="52"/>
  <c r="L23" i="52"/>
  <c r="N22" i="52"/>
  <c r="M22" i="52"/>
  <c r="L22" i="52"/>
  <c r="N21" i="52"/>
  <c r="M21" i="52"/>
  <c r="L21" i="52"/>
  <c r="N20" i="52"/>
  <c r="M20" i="52"/>
  <c r="L20" i="52"/>
  <c r="N19" i="52"/>
  <c r="M19" i="52"/>
  <c r="L19" i="52"/>
  <c r="N18" i="52"/>
  <c r="M18" i="52"/>
  <c r="L18" i="52"/>
  <c r="N17" i="52"/>
  <c r="M17" i="52"/>
  <c r="L17" i="52"/>
  <c r="N16" i="52"/>
  <c r="M16" i="52"/>
  <c r="L16" i="52"/>
  <c r="N15" i="52"/>
  <c r="M15" i="52"/>
  <c r="L15" i="52"/>
  <c r="N14" i="52"/>
  <c r="M14" i="52"/>
  <c r="L14" i="52"/>
  <c r="N13" i="52"/>
  <c r="M13" i="52"/>
  <c r="L13" i="52"/>
  <c r="N11" i="52"/>
  <c r="M11" i="52"/>
  <c r="L11" i="52"/>
  <c r="N10" i="52"/>
  <c r="M10" i="52"/>
  <c r="L10" i="52"/>
  <c r="N9" i="52"/>
  <c r="M9" i="52"/>
  <c r="L9" i="52"/>
  <c r="N8" i="52"/>
  <c r="M8" i="52"/>
  <c r="L8" i="52"/>
  <c r="N7" i="52"/>
  <c r="M7" i="52"/>
  <c r="L7" i="52"/>
  <c r="N6" i="52"/>
  <c r="M6" i="52"/>
  <c r="L6" i="52"/>
  <c r="N5" i="52"/>
  <c r="M5" i="52"/>
  <c r="L5" i="52"/>
</calcChain>
</file>

<file path=xl/sharedStrings.xml><?xml version="1.0" encoding="utf-8"?>
<sst xmlns="http://schemas.openxmlformats.org/spreadsheetml/2006/main" count="105" uniqueCount="67">
  <si>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</si>
  <si>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</si>
  <si>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</si>
  <si>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</si>
  <si>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</si>
  <si>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</si>
  <si>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 xml:space="preserve">На Гагарина
</t>
  </si>
  <si>
    <t>Актовегин раствор для инъекций. 40 мг/мл 5мл №5</t>
  </si>
  <si>
    <t>Анаферон детский №20</t>
  </si>
  <si>
    <t>Андипал таб. №10</t>
  </si>
  <si>
    <t>-</t>
  </si>
  <si>
    <t>Борная кислота раствор спиртовой 3% 25 мл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</si>
  <si>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</si>
  <si>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</si>
  <si>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</si>
  <si>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</si>
  <si>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</si>
  <si>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</si>
  <si>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</si>
  <si>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</si>
  <si>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</si>
  <si>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</si>
  <si>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</si>
  <si>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</si>
  <si>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</si>
  <si>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</si>
  <si>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</si>
  <si>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</si>
  <si>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</si>
  <si>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</si>
  <si>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Нейромультивит №20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</si>
  <si>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</si>
  <si>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</si>
  <si>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</si>
  <si>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</si>
  <si>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</si>
  <si>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</si>
  <si>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</si>
  <si>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</si>
  <si>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</si>
  <si>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</si>
  <si>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</si>
  <si>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</si>
  <si>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</si>
  <si>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</si>
  <si>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Цитрамон П таблетки №10</t>
  </si>
  <si>
    <t>Эргоферон таб. д/рассасыв. №20</t>
  </si>
  <si>
    <t>Эспумизан капс. 40 мг №25</t>
  </si>
  <si>
    <t>Эссливер форте капсулы №50</t>
  </si>
  <si>
    <t>Немозол таб. 400мг №1</t>
  </si>
  <si>
    <t>Циннаризин таблетки 25 мг №50</t>
  </si>
  <si>
    <t>Афобазол таб. 10 мг №60</t>
  </si>
  <si>
    <t>Бромгексин 8 Берлин-Хеми драже 8 мг №25</t>
  </si>
  <si>
    <t>Анальгин таб.500 мг №10</t>
  </si>
  <si>
    <t>Эвкалипт М пастилки №20</t>
  </si>
  <si>
    <t>Терафлю от гриппа и простуды пор.д/приг. р-ра №10</t>
  </si>
  <si>
    <t xml:space="preserve">Ригла        </t>
  </si>
  <si>
    <t xml:space="preserve">Максавит     </t>
  </si>
  <si>
    <t xml:space="preserve">Магия                             </t>
  </si>
  <si>
    <t xml:space="preserve">ООО "Аптека105" </t>
  </si>
  <si>
    <t>ООО "Аптеки Поволжья"</t>
  </si>
  <si>
    <t>Озерки</t>
  </si>
  <si>
    <t xml:space="preserve"> - </t>
  </si>
  <si>
    <t>Алмагель А сусп. 170 мл</t>
  </si>
  <si>
    <t>Нафтизин флакон капли назальные 0,1% 20 мл</t>
  </si>
  <si>
    <t>приложение 3</t>
  </si>
  <si>
    <t>Мониторинг цен на лекарственные препараты в г.Чебоксары по состоянию на 24.12.2021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</si>
</sst>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48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0" fillId="0" borderId="0" xfId="0" applyFill="1"/>
    <xf numFmtId="0" fontId="5" fillId="0" borderId="1" xfId="1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justify" vertical="center" wrapText="1"/>
    </xf>
    <xf numFmtId="164" fontId="6" fillId="0" borderId="1" xfId="3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49" fontId="2" fillId="2" borderId="1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164" fontId="2" fillId="2" borderId="1" xfId="4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6" fillId="2" borderId="1" xfId="3" applyNumberFormat="1" applyFont="1" applyFill="1" applyBorder="1" applyAlignment="1">
      <alignment horizontal="center" vertical="center" wrapText="1"/>
    </xf>
    <xf numFmtId="164" fontId="6" fillId="2" borderId="1" xfId="4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justify" vertical="center" wrapText="1"/>
    </xf>
    <xf numFmtId="49" fontId="2" fillId="2" borderId="3" xfId="1" applyNumberFormat="1" applyFont="1" applyFill="1" applyBorder="1" applyAlignment="1">
      <alignment horizontal="justify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topLeftCell="A28" zoomScaleNormal="100" workbookViewId="0">
      <selection activeCell="K41" sqref="K41"/>
    </sheetView>
  </sheetViews>
  <sheetFormatPr defaultRowHeight="15" x14ac:dyDescent="0.25"/>
  <cols>
    <col min="1" max="1" width="3.85546875" customWidth="1"/>
    <col min="2" max="2" width="63.140625" style="1" customWidth="1"/>
    <col min="3" max="3" width="11.42578125" style="18" customWidth="1"/>
    <col min="4" max="4" width="11.42578125" style="18" hidden="1" customWidth="1"/>
    <col min="5" max="5" width="11.7109375" style="18" hidden="1" customWidth="1"/>
    <col min="6" max="6" width="11.7109375" style="18" customWidth="1"/>
    <col min="7" max="7" width="11" style="19" customWidth="1"/>
    <col min="8" max="8" width="12.42578125" style="20" customWidth="1"/>
    <col min="9" max="9" width="11" style="19" hidden="1" customWidth="1"/>
    <col min="10" max="10" width="9.140625" style="19" customWidth="1"/>
    <col min="11" max="11" width="10.42578125" style="19" customWidth="1"/>
    <col min="12" max="12" width="11.140625" style="19" customWidth="1"/>
    <col min="13" max="13" width="12" customWidth="1"/>
  </cols>
  <sheetData>
    <row r="1" spans="1:14" x14ac:dyDescent="0.25">
      <c r="M1" s="31" t="s">
        <v>65</v>
      </c>
      <c r="N1" s="31"/>
    </row>
    <row r="2" spans="1:14" ht="18.75" x14ac:dyDescent="0.25">
      <c r="A2" s="32" t="s">
        <v>66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15" customHeight="1" x14ac:dyDescent="0.25">
      <c r="A3" s="35" t="s">
        <v>0</v>
      </c>
      <c r="B3" s="37" t="s">
        <v>1</v>
      </c>
      <c r="C3" s="39" t="s">
        <v>2</v>
      </c>
      <c r="D3" s="40"/>
      <c r="E3" s="40"/>
      <c r="F3" s="40"/>
      <c r="G3" s="40"/>
      <c r="H3" s="40"/>
      <c r="I3" s="40"/>
      <c r="J3" s="40"/>
      <c r="K3" s="41"/>
      <c r="L3" s="44" t="s">
        <v>3</v>
      </c>
      <c r="M3" s="42" t="s">
        <v>4</v>
      </c>
      <c r="N3" s="42" t="s">
        <v>5</v>
      </c>
    </row>
    <row r="4" spans="1:14" ht="45" customHeight="1" x14ac:dyDescent="0.25">
      <c r="A4" s="36"/>
      <c r="B4" s="38"/>
      <c r="C4" s="21" t="s">
        <v>59</v>
      </c>
      <c r="D4" s="21"/>
      <c r="E4" s="21"/>
      <c r="F4" s="22" t="s">
        <v>6</v>
      </c>
      <c r="G4" s="22" t="s">
        <v>61</v>
      </c>
      <c r="H4" s="22" t="s">
        <v>60</v>
      </c>
      <c r="I4" s="21" t="s">
        <v>58</v>
      </c>
      <c r="J4" s="22" t="s">
        <v>56</v>
      </c>
      <c r="K4" s="22" t="s">
        <v>57</v>
      </c>
      <c r="L4" s="45"/>
      <c r="M4" s="43"/>
      <c r="N4" s="43"/>
    </row>
    <row r="5" spans="1:14" x14ac:dyDescent="0.25">
      <c r="A5" s="4">
        <v>1</v>
      </c>
      <c r="B5" s="5" t="s">
        <v>7</v>
      </c>
      <c r="C5" s="23" t="s">
        <v>62</v>
      </c>
      <c r="D5" s="23">
        <v>720</v>
      </c>
      <c r="E5" s="24">
        <v>779</v>
      </c>
      <c r="F5" s="25">
        <v>580.79999999999995</v>
      </c>
      <c r="G5" s="23">
        <v>653</v>
      </c>
      <c r="H5" s="23">
        <v>669</v>
      </c>
      <c r="I5" s="26"/>
      <c r="J5" s="26">
        <v>659</v>
      </c>
      <c r="K5" s="26">
        <v>615</v>
      </c>
      <c r="L5" s="24">
        <f t="shared" ref="L5:L11" si="0">MIN(C5:K5)</f>
        <v>580.79999999999995</v>
      </c>
      <c r="M5" s="3">
        <f>MAX(C5,F5,G5,H5,I5,J5,K5)</f>
        <v>669</v>
      </c>
      <c r="N5" s="2">
        <f t="shared" ref="N5:N11" si="1">AVERAGE(C5:K5)</f>
        <v>667.97142857142865</v>
      </c>
    </row>
    <row r="6" spans="1:14" x14ac:dyDescent="0.25">
      <c r="A6" s="4">
        <v>2</v>
      </c>
      <c r="B6" s="5" t="s">
        <v>63</v>
      </c>
      <c r="C6" s="23">
        <v>320</v>
      </c>
      <c r="D6" s="23">
        <v>280</v>
      </c>
      <c r="E6" s="26">
        <v>329</v>
      </c>
      <c r="F6" s="25">
        <v>268.89999999999998</v>
      </c>
      <c r="G6" s="23">
        <v>284</v>
      </c>
      <c r="H6" s="23">
        <v>324</v>
      </c>
      <c r="I6" s="26"/>
      <c r="J6" s="26">
        <v>265</v>
      </c>
      <c r="K6" s="26">
        <v>291</v>
      </c>
      <c r="L6" s="24">
        <f t="shared" si="0"/>
        <v>265</v>
      </c>
      <c r="M6" s="3">
        <f>MAX(C6:K6)</f>
        <v>329</v>
      </c>
      <c r="N6" s="2">
        <f t="shared" si="1"/>
        <v>295.23750000000001</v>
      </c>
    </row>
    <row r="7" spans="1:14" x14ac:dyDescent="0.25">
      <c r="A7" s="4">
        <v>3</v>
      </c>
      <c r="B7" s="5" t="s">
        <v>53</v>
      </c>
      <c r="C7" s="23">
        <v>11</v>
      </c>
      <c r="D7" s="23">
        <v>11</v>
      </c>
      <c r="E7" s="24">
        <v>15</v>
      </c>
      <c r="F7" s="25">
        <v>15.1</v>
      </c>
      <c r="G7" s="23">
        <v>10</v>
      </c>
      <c r="H7" s="23">
        <v>25</v>
      </c>
      <c r="I7" s="26"/>
      <c r="J7" s="26">
        <v>11</v>
      </c>
      <c r="K7" s="26">
        <v>12</v>
      </c>
      <c r="L7" s="24">
        <f t="shared" si="0"/>
        <v>10</v>
      </c>
      <c r="M7" s="3">
        <f>MAX(C7:K7)</f>
        <v>25</v>
      </c>
      <c r="N7" s="2">
        <f t="shared" si="1"/>
        <v>13.762499999999999</v>
      </c>
    </row>
    <row r="8" spans="1:14" x14ac:dyDescent="0.25">
      <c r="A8" s="4">
        <v>4</v>
      </c>
      <c r="B8" s="5" t="s">
        <v>8</v>
      </c>
      <c r="C8" s="23">
        <v>310</v>
      </c>
      <c r="D8" s="23">
        <v>250</v>
      </c>
      <c r="E8" s="24">
        <v>299</v>
      </c>
      <c r="F8" s="25">
        <v>264.89999999999998</v>
      </c>
      <c r="G8" s="23">
        <v>263</v>
      </c>
      <c r="H8" s="23">
        <v>299</v>
      </c>
      <c r="I8" s="26"/>
      <c r="J8" s="26">
        <v>289</v>
      </c>
      <c r="K8" s="26">
        <v>277</v>
      </c>
      <c r="L8" s="24">
        <f t="shared" si="0"/>
        <v>250</v>
      </c>
      <c r="M8" s="3">
        <f>MAX(C8:K8)</f>
        <v>310</v>
      </c>
      <c r="N8" s="2">
        <f t="shared" si="1"/>
        <v>281.48750000000001</v>
      </c>
    </row>
    <row r="9" spans="1:14" x14ac:dyDescent="0.25">
      <c r="A9" s="4">
        <v>5</v>
      </c>
      <c r="B9" s="5" t="s">
        <v>9</v>
      </c>
      <c r="C9" s="23">
        <v>18</v>
      </c>
      <c r="D9" s="23">
        <v>18</v>
      </c>
      <c r="E9" s="24">
        <v>19</v>
      </c>
      <c r="F9" s="25">
        <v>33.799999999999997</v>
      </c>
      <c r="G9" s="23">
        <v>16</v>
      </c>
      <c r="H9" s="23">
        <v>25</v>
      </c>
      <c r="I9" s="26"/>
      <c r="J9" s="26">
        <v>37</v>
      </c>
      <c r="K9" s="26">
        <v>20</v>
      </c>
      <c r="L9" s="24">
        <f t="shared" si="0"/>
        <v>16</v>
      </c>
      <c r="M9" s="3">
        <f>MAX(C9:K9)</f>
        <v>37</v>
      </c>
      <c r="N9" s="2">
        <f t="shared" si="1"/>
        <v>23.35</v>
      </c>
    </row>
    <row r="10" spans="1:14" x14ac:dyDescent="0.25">
      <c r="A10" s="4">
        <v>6</v>
      </c>
      <c r="B10" s="5" t="s">
        <v>51</v>
      </c>
      <c r="C10" s="23">
        <v>460</v>
      </c>
      <c r="D10" s="23">
        <v>454</v>
      </c>
      <c r="E10" s="24">
        <v>499</v>
      </c>
      <c r="F10" s="25">
        <v>384.9</v>
      </c>
      <c r="G10" s="23">
        <v>453</v>
      </c>
      <c r="H10" s="23">
        <v>483</v>
      </c>
      <c r="I10" s="26"/>
      <c r="J10" s="26">
        <v>392</v>
      </c>
      <c r="K10" s="26">
        <v>397</v>
      </c>
      <c r="L10" s="24">
        <f t="shared" si="0"/>
        <v>384.9</v>
      </c>
      <c r="M10" s="3">
        <f>MAX(K10,J10,I10,H10,G10,F10,C10)</f>
        <v>483</v>
      </c>
      <c r="N10" s="2">
        <f t="shared" si="1"/>
        <v>440.36250000000001</v>
      </c>
    </row>
    <row r="11" spans="1:14" x14ac:dyDescent="0.25">
      <c r="A11" s="4">
        <v>7</v>
      </c>
      <c r="B11" s="5" t="s">
        <v>11</v>
      </c>
      <c r="C11" s="23">
        <v>25</v>
      </c>
      <c r="D11" s="23">
        <v>15</v>
      </c>
      <c r="E11" s="24">
        <v>15</v>
      </c>
      <c r="F11" s="25">
        <v>27</v>
      </c>
      <c r="G11" s="23">
        <v>25</v>
      </c>
      <c r="H11" s="23">
        <v>35</v>
      </c>
      <c r="I11" s="26"/>
      <c r="J11" s="26">
        <v>19</v>
      </c>
      <c r="K11" s="26">
        <v>20</v>
      </c>
      <c r="L11" s="24">
        <f t="shared" si="0"/>
        <v>15</v>
      </c>
      <c r="M11" s="3">
        <f>MAX(C11:K11)</f>
        <v>35</v>
      </c>
      <c r="N11" s="2">
        <f t="shared" si="1"/>
        <v>22.625</v>
      </c>
    </row>
    <row r="12" spans="1:14" x14ac:dyDescent="0.25">
      <c r="A12" s="4">
        <v>8</v>
      </c>
      <c r="B12" s="5" t="s">
        <v>52</v>
      </c>
      <c r="C12" s="23">
        <v>210</v>
      </c>
      <c r="D12" s="23">
        <v>115</v>
      </c>
      <c r="E12" s="24">
        <v>139</v>
      </c>
      <c r="F12" s="25">
        <v>148.9</v>
      </c>
      <c r="G12" s="26">
        <v>130</v>
      </c>
      <c r="H12" s="23">
        <v>168</v>
      </c>
      <c r="I12" s="26"/>
      <c r="J12" s="26">
        <v>134</v>
      </c>
      <c r="K12" s="26">
        <v>169</v>
      </c>
      <c r="L12" s="24">
        <v>174</v>
      </c>
      <c r="M12" s="3">
        <v>174</v>
      </c>
      <c r="N12" s="2">
        <v>174</v>
      </c>
    </row>
    <row r="13" spans="1:14" x14ac:dyDescent="0.25">
      <c r="A13" s="4">
        <v>9</v>
      </c>
      <c r="B13" s="5" t="s">
        <v>12</v>
      </c>
      <c r="C13" s="23">
        <v>25</v>
      </c>
      <c r="D13" s="23">
        <v>16</v>
      </c>
      <c r="E13" s="26">
        <v>16</v>
      </c>
      <c r="F13" s="26">
        <v>39.9</v>
      </c>
      <c r="G13" s="23" t="s">
        <v>62</v>
      </c>
      <c r="H13" s="23">
        <v>35</v>
      </c>
      <c r="I13" s="26"/>
      <c r="J13" s="26">
        <v>24</v>
      </c>
      <c r="K13" s="26">
        <v>25</v>
      </c>
      <c r="L13" s="24">
        <f t="shared" ref="L13:L35" si="2">MIN(C13:K13)</f>
        <v>16</v>
      </c>
      <c r="M13" s="3">
        <f>MAX(C13:K13)</f>
        <v>39.9</v>
      </c>
      <c r="N13" s="2">
        <f t="shared" ref="N13:N37" si="3">AVERAGE(C13:K13)</f>
        <v>25.842857142857145</v>
      </c>
    </row>
    <row r="14" spans="1:14" x14ac:dyDescent="0.25">
      <c r="A14" s="4">
        <v>10</v>
      </c>
      <c r="B14" s="5" t="s">
        <v>13</v>
      </c>
      <c r="C14" s="23">
        <v>35</v>
      </c>
      <c r="D14" s="23">
        <v>35</v>
      </c>
      <c r="E14" s="26">
        <v>25</v>
      </c>
      <c r="F14" s="26">
        <v>76.900000000000006</v>
      </c>
      <c r="G14" s="23">
        <v>34</v>
      </c>
      <c r="H14" s="23">
        <v>55</v>
      </c>
      <c r="I14" s="26"/>
      <c r="J14" s="26">
        <v>46</v>
      </c>
      <c r="K14" s="26">
        <v>39</v>
      </c>
      <c r="L14" s="24">
        <f t="shared" si="2"/>
        <v>25</v>
      </c>
      <c r="M14" s="3">
        <f>MAX(C14:K14)</f>
        <v>76.900000000000006</v>
      </c>
      <c r="N14" s="2">
        <f t="shared" si="3"/>
        <v>43.237499999999997</v>
      </c>
    </row>
    <row r="15" spans="1:14" s="6" customFormat="1" x14ac:dyDescent="0.25">
      <c r="A15" s="7">
        <v>11</v>
      </c>
      <c r="B15" s="17" t="s">
        <v>14</v>
      </c>
      <c r="C15" s="23">
        <v>370</v>
      </c>
      <c r="D15" s="23">
        <v>320</v>
      </c>
      <c r="E15" s="26">
        <v>390</v>
      </c>
      <c r="F15" s="26">
        <v>289</v>
      </c>
      <c r="G15" s="23">
        <v>310</v>
      </c>
      <c r="H15" s="23">
        <v>390</v>
      </c>
      <c r="I15" s="26"/>
      <c r="J15" s="26">
        <v>319</v>
      </c>
      <c r="K15" s="26">
        <v>325</v>
      </c>
      <c r="L15" s="24">
        <f t="shared" si="2"/>
        <v>289</v>
      </c>
      <c r="M15" s="3">
        <f>MAX(C15,F15,G15,H15,I15,J15,K15)</f>
        <v>390</v>
      </c>
      <c r="N15" s="2">
        <f t="shared" si="3"/>
        <v>339.125</v>
      </c>
    </row>
    <row r="16" spans="1:14" x14ac:dyDescent="0.25">
      <c r="A16" s="4">
        <v>12</v>
      </c>
      <c r="B16" s="5" t="s">
        <v>15</v>
      </c>
      <c r="C16" s="23">
        <v>390</v>
      </c>
      <c r="D16" s="23">
        <v>345</v>
      </c>
      <c r="E16" s="24">
        <v>429</v>
      </c>
      <c r="F16" s="25">
        <v>299</v>
      </c>
      <c r="G16" s="23">
        <v>338</v>
      </c>
      <c r="H16" s="23">
        <v>405</v>
      </c>
      <c r="I16" s="26"/>
      <c r="J16" s="26">
        <v>337</v>
      </c>
      <c r="K16" s="26">
        <v>308</v>
      </c>
      <c r="L16" s="24">
        <f t="shared" si="2"/>
        <v>299</v>
      </c>
      <c r="M16" s="3">
        <f>MAX(C16:K16)</f>
        <v>429</v>
      </c>
      <c r="N16" s="2">
        <f t="shared" si="3"/>
        <v>356.375</v>
      </c>
    </row>
    <row r="17" spans="1:14" x14ac:dyDescent="0.25">
      <c r="A17" s="4">
        <v>13</v>
      </c>
      <c r="B17" s="5" t="s">
        <v>16</v>
      </c>
      <c r="C17" s="23">
        <v>70</v>
      </c>
      <c r="D17" s="23">
        <v>49</v>
      </c>
      <c r="E17" s="26">
        <v>58</v>
      </c>
      <c r="F17" s="25">
        <v>94.1</v>
      </c>
      <c r="G17" s="23">
        <v>59</v>
      </c>
      <c r="H17" s="23">
        <v>99</v>
      </c>
      <c r="I17" s="26"/>
      <c r="J17" s="26">
        <v>69</v>
      </c>
      <c r="K17" s="26">
        <v>88</v>
      </c>
      <c r="L17" s="24">
        <f t="shared" si="2"/>
        <v>49</v>
      </c>
      <c r="M17" s="3">
        <f>MAX(C17:K17)</f>
        <v>99</v>
      </c>
      <c r="N17" s="2">
        <f t="shared" si="3"/>
        <v>73.262500000000003</v>
      </c>
    </row>
    <row r="18" spans="1:14" x14ac:dyDescent="0.25">
      <c r="A18" s="4">
        <v>14</v>
      </c>
      <c r="B18" s="5" t="s">
        <v>17</v>
      </c>
      <c r="C18" s="26">
        <v>370</v>
      </c>
      <c r="D18" s="26">
        <v>350</v>
      </c>
      <c r="E18" s="24">
        <v>389</v>
      </c>
      <c r="F18" s="26">
        <v>325.3</v>
      </c>
      <c r="G18" s="23">
        <v>335</v>
      </c>
      <c r="H18" s="23">
        <v>379</v>
      </c>
      <c r="I18" s="26"/>
      <c r="J18" s="26">
        <v>297</v>
      </c>
      <c r="K18" s="26">
        <v>372</v>
      </c>
      <c r="L18" s="24">
        <f t="shared" si="2"/>
        <v>297</v>
      </c>
      <c r="M18" s="3">
        <f>MAX(C18:K18)</f>
        <v>389</v>
      </c>
      <c r="N18" s="2">
        <f t="shared" si="3"/>
        <v>352.16250000000002</v>
      </c>
    </row>
    <row r="19" spans="1:14" x14ac:dyDescent="0.25">
      <c r="A19" s="4">
        <v>15</v>
      </c>
      <c r="B19" s="5" t="s">
        <v>18</v>
      </c>
      <c r="C19" s="23">
        <v>130</v>
      </c>
      <c r="D19" s="23">
        <v>125</v>
      </c>
      <c r="E19" s="24">
        <v>119</v>
      </c>
      <c r="F19" s="25">
        <v>110.7</v>
      </c>
      <c r="G19" s="23">
        <v>127</v>
      </c>
      <c r="H19" s="23">
        <v>159</v>
      </c>
      <c r="I19" s="26"/>
      <c r="J19" s="26">
        <v>120</v>
      </c>
      <c r="K19" s="26">
        <v>140</v>
      </c>
      <c r="L19" s="24">
        <f t="shared" si="2"/>
        <v>110.7</v>
      </c>
      <c r="M19" s="3">
        <f>MAX(C19:K19)</f>
        <v>159</v>
      </c>
      <c r="N19" s="2">
        <f t="shared" si="3"/>
        <v>128.83750000000001</v>
      </c>
    </row>
    <row r="20" spans="1:14" x14ac:dyDescent="0.25">
      <c r="A20" s="4">
        <v>16</v>
      </c>
      <c r="B20" s="5" t="s">
        <v>19</v>
      </c>
      <c r="C20" s="23">
        <v>680</v>
      </c>
      <c r="D20" s="23">
        <v>557</v>
      </c>
      <c r="E20" s="26">
        <v>689</v>
      </c>
      <c r="F20" s="25">
        <v>565.4</v>
      </c>
      <c r="G20" s="23">
        <v>631</v>
      </c>
      <c r="H20" s="23">
        <v>646</v>
      </c>
      <c r="I20" s="26"/>
      <c r="J20" s="26">
        <v>574</v>
      </c>
      <c r="K20" s="24">
        <v>573</v>
      </c>
      <c r="L20" s="24">
        <f t="shared" si="2"/>
        <v>557</v>
      </c>
      <c r="M20" s="3">
        <f>MAX(C20:K20)</f>
        <v>689</v>
      </c>
      <c r="N20" s="2">
        <f t="shared" si="3"/>
        <v>614.42499999999995</v>
      </c>
    </row>
    <row r="21" spans="1:14" x14ac:dyDescent="0.25">
      <c r="A21" s="4">
        <v>17</v>
      </c>
      <c r="B21" s="5" t="s">
        <v>20</v>
      </c>
      <c r="C21" s="23">
        <v>270</v>
      </c>
      <c r="D21" s="23">
        <v>239</v>
      </c>
      <c r="E21" s="24">
        <v>289</v>
      </c>
      <c r="F21" s="25">
        <v>227.2</v>
      </c>
      <c r="G21" s="23">
        <v>249</v>
      </c>
      <c r="H21" s="23">
        <v>279</v>
      </c>
      <c r="I21" s="26"/>
      <c r="J21" s="26">
        <v>223</v>
      </c>
      <c r="K21" s="24">
        <v>248</v>
      </c>
      <c r="L21" s="24">
        <f t="shared" si="2"/>
        <v>223</v>
      </c>
      <c r="M21" s="3">
        <f>MAX(C21,F21,G21,H21,I21,J21,K21)</f>
        <v>279</v>
      </c>
      <c r="N21" s="2">
        <f t="shared" si="3"/>
        <v>253.02500000000001</v>
      </c>
    </row>
    <row r="22" spans="1:14" s="14" customFormat="1" x14ac:dyDescent="0.25">
      <c r="A22" s="4">
        <v>18</v>
      </c>
      <c r="B22" s="5" t="s">
        <v>21</v>
      </c>
      <c r="C22" s="23">
        <v>180</v>
      </c>
      <c r="D22" s="23">
        <v>195</v>
      </c>
      <c r="E22" s="26">
        <v>189</v>
      </c>
      <c r="F22" s="25">
        <v>172.2</v>
      </c>
      <c r="G22" s="23">
        <v>192</v>
      </c>
      <c r="H22" s="23">
        <v>169</v>
      </c>
      <c r="I22" s="26"/>
      <c r="J22" s="26">
        <v>161</v>
      </c>
      <c r="K22" s="24">
        <v>173</v>
      </c>
      <c r="L22" s="24">
        <f t="shared" si="2"/>
        <v>161</v>
      </c>
      <c r="M22" s="3">
        <f>MAX(C22:K22)</f>
        <v>195</v>
      </c>
      <c r="N22" s="2">
        <f t="shared" si="3"/>
        <v>178.9</v>
      </c>
    </row>
    <row r="23" spans="1:14" x14ac:dyDescent="0.25">
      <c r="A23" s="4">
        <v>19</v>
      </c>
      <c r="B23" s="5" t="s">
        <v>22</v>
      </c>
      <c r="C23" s="23">
        <v>230</v>
      </c>
      <c r="D23" s="23">
        <v>186</v>
      </c>
      <c r="E23" s="24">
        <v>219</v>
      </c>
      <c r="F23" s="25">
        <v>194.6</v>
      </c>
      <c r="G23" s="23">
        <v>224</v>
      </c>
      <c r="H23" s="23">
        <v>235</v>
      </c>
      <c r="I23" s="26"/>
      <c r="J23" s="26">
        <v>165</v>
      </c>
      <c r="K23" s="24" t="s">
        <v>10</v>
      </c>
      <c r="L23" s="24">
        <f t="shared" si="2"/>
        <v>165</v>
      </c>
      <c r="M23" s="3">
        <f>MAX(K23,J23,I23,H23,G23,F23,C23)</f>
        <v>235</v>
      </c>
      <c r="N23" s="2">
        <f t="shared" si="3"/>
        <v>207.65714285714284</v>
      </c>
    </row>
    <row r="24" spans="1:14" x14ac:dyDescent="0.25">
      <c r="A24" s="4">
        <v>20</v>
      </c>
      <c r="B24" s="5" t="s">
        <v>23</v>
      </c>
      <c r="C24" s="23">
        <v>25</v>
      </c>
      <c r="D24" s="23">
        <v>15</v>
      </c>
      <c r="E24" s="24">
        <v>26</v>
      </c>
      <c r="F24" s="25">
        <v>22</v>
      </c>
      <c r="G24" s="23">
        <v>31</v>
      </c>
      <c r="H24" s="23">
        <v>30</v>
      </c>
      <c r="I24" s="26"/>
      <c r="J24" s="26">
        <v>26.5</v>
      </c>
      <c r="K24" s="24">
        <v>28</v>
      </c>
      <c r="L24" s="24">
        <f t="shared" si="2"/>
        <v>15</v>
      </c>
      <c r="M24" s="3">
        <f t="shared" ref="M24:M29" si="4">MAX(C24:K24)</f>
        <v>31</v>
      </c>
      <c r="N24" s="2">
        <f t="shared" si="3"/>
        <v>25.4375</v>
      </c>
    </row>
    <row r="25" spans="1:14" x14ac:dyDescent="0.25">
      <c r="A25" s="4">
        <v>21</v>
      </c>
      <c r="B25" s="5" t="s">
        <v>24</v>
      </c>
      <c r="C25" s="23">
        <v>170</v>
      </c>
      <c r="D25" s="23">
        <v>124</v>
      </c>
      <c r="E25" s="24">
        <v>159</v>
      </c>
      <c r="F25" s="25">
        <v>153.9</v>
      </c>
      <c r="G25" s="23">
        <v>153</v>
      </c>
      <c r="H25" s="23">
        <v>172</v>
      </c>
      <c r="I25" s="26"/>
      <c r="J25" s="26">
        <v>144</v>
      </c>
      <c r="K25" s="24">
        <v>156</v>
      </c>
      <c r="L25" s="24">
        <f t="shared" si="2"/>
        <v>124</v>
      </c>
      <c r="M25" s="3">
        <f t="shared" si="4"/>
        <v>172</v>
      </c>
      <c r="N25" s="2">
        <f t="shared" si="3"/>
        <v>153.98750000000001</v>
      </c>
    </row>
    <row r="26" spans="1:14" x14ac:dyDescent="0.25">
      <c r="A26" s="4">
        <v>22</v>
      </c>
      <c r="B26" s="5" t="s">
        <v>25</v>
      </c>
      <c r="C26" s="23">
        <v>290</v>
      </c>
      <c r="D26" s="23">
        <v>280</v>
      </c>
      <c r="E26" s="24">
        <v>339</v>
      </c>
      <c r="F26" s="25">
        <v>275.89999999999998</v>
      </c>
      <c r="G26" s="23">
        <v>314</v>
      </c>
      <c r="H26" s="23">
        <v>313</v>
      </c>
      <c r="I26" s="26"/>
      <c r="J26" s="26">
        <v>247</v>
      </c>
      <c r="K26" s="24">
        <v>312</v>
      </c>
      <c r="L26" s="24">
        <f t="shared" si="2"/>
        <v>247</v>
      </c>
      <c r="M26" s="3">
        <f t="shared" si="4"/>
        <v>339</v>
      </c>
      <c r="N26" s="2">
        <f t="shared" si="3"/>
        <v>296.36250000000001</v>
      </c>
    </row>
    <row r="27" spans="1:14" x14ac:dyDescent="0.25">
      <c r="A27" s="4">
        <v>23</v>
      </c>
      <c r="B27" s="5" t="s">
        <v>26</v>
      </c>
      <c r="C27" s="23">
        <v>530</v>
      </c>
      <c r="D27" s="23">
        <v>380</v>
      </c>
      <c r="E27" s="26" t="s">
        <v>62</v>
      </c>
      <c r="F27" s="25">
        <v>454.5</v>
      </c>
      <c r="G27" s="23">
        <v>497</v>
      </c>
      <c r="H27" s="23">
        <v>398</v>
      </c>
      <c r="I27" s="26"/>
      <c r="J27" s="26">
        <v>486</v>
      </c>
      <c r="K27" s="24">
        <v>475</v>
      </c>
      <c r="L27" s="24">
        <f t="shared" si="2"/>
        <v>380</v>
      </c>
      <c r="M27" s="3">
        <f t="shared" si="4"/>
        <v>530</v>
      </c>
      <c r="N27" s="2">
        <f t="shared" si="3"/>
        <v>460.07142857142856</v>
      </c>
    </row>
    <row r="28" spans="1:14" s="8" customFormat="1" x14ac:dyDescent="0.25">
      <c r="A28" s="4">
        <v>24</v>
      </c>
      <c r="B28" s="5" t="s">
        <v>27</v>
      </c>
      <c r="C28" s="23">
        <v>35</v>
      </c>
      <c r="D28" s="23">
        <v>15</v>
      </c>
      <c r="E28" s="24">
        <v>17</v>
      </c>
      <c r="F28" s="25">
        <v>55.1</v>
      </c>
      <c r="G28" s="23">
        <v>41</v>
      </c>
      <c r="H28" s="23">
        <v>59</v>
      </c>
      <c r="I28" s="26"/>
      <c r="J28" s="26">
        <v>22</v>
      </c>
      <c r="K28" s="24">
        <v>36</v>
      </c>
      <c r="L28" s="24">
        <f t="shared" si="2"/>
        <v>15</v>
      </c>
      <c r="M28" s="3">
        <f t="shared" si="4"/>
        <v>59</v>
      </c>
      <c r="N28" s="2">
        <f t="shared" si="3"/>
        <v>35.012500000000003</v>
      </c>
    </row>
    <row r="29" spans="1:14" x14ac:dyDescent="0.25">
      <c r="A29" s="4">
        <v>25</v>
      </c>
      <c r="B29" s="5" t="s">
        <v>28</v>
      </c>
      <c r="C29" s="23">
        <v>15</v>
      </c>
      <c r="D29" s="23">
        <v>12</v>
      </c>
      <c r="E29" s="24">
        <v>15</v>
      </c>
      <c r="F29" s="25" t="s">
        <v>62</v>
      </c>
      <c r="G29" s="23">
        <v>24</v>
      </c>
      <c r="H29" s="23">
        <v>25</v>
      </c>
      <c r="I29" s="25"/>
      <c r="J29" s="26">
        <v>21</v>
      </c>
      <c r="K29" s="24">
        <v>18</v>
      </c>
      <c r="L29" s="24">
        <f t="shared" si="2"/>
        <v>12</v>
      </c>
      <c r="M29" s="3">
        <f t="shared" si="4"/>
        <v>25</v>
      </c>
      <c r="N29" s="2">
        <f t="shared" si="3"/>
        <v>18.571428571428573</v>
      </c>
    </row>
    <row r="30" spans="1:14" x14ac:dyDescent="0.25">
      <c r="A30" s="4">
        <v>26</v>
      </c>
      <c r="B30" s="5" t="s">
        <v>29</v>
      </c>
      <c r="C30" s="25">
        <v>220</v>
      </c>
      <c r="D30" s="25" t="s">
        <v>62</v>
      </c>
      <c r="E30" s="24">
        <v>249</v>
      </c>
      <c r="F30" s="25">
        <v>208</v>
      </c>
      <c r="G30" s="23">
        <v>202</v>
      </c>
      <c r="H30" s="23">
        <v>229</v>
      </c>
      <c r="I30" s="25"/>
      <c r="J30" s="26">
        <v>204</v>
      </c>
      <c r="K30" s="24">
        <v>200</v>
      </c>
      <c r="L30" s="24">
        <f t="shared" si="2"/>
        <v>200</v>
      </c>
      <c r="M30" s="3">
        <f>MAX(C30,F30,G30,H30,I30,J30,K30)</f>
        <v>229</v>
      </c>
      <c r="N30" s="2">
        <f t="shared" si="3"/>
        <v>216</v>
      </c>
    </row>
    <row r="31" spans="1:14" x14ac:dyDescent="0.25">
      <c r="A31" s="4">
        <v>27</v>
      </c>
      <c r="B31" s="5" t="s">
        <v>64</v>
      </c>
      <c r="C31" s="25">
        <v>20</v>
      </c>
      <c r="D31" s="25">
        <v>20</v>
      </c>
      <c r="E31" s="24" t="s">
        <v>62</v>
      </c>
      <c r="F31" s="25">
        <v>52.3</v>
      </c>
      <c r="G31" s="23">
        <v>56</v>
      </c>
      <c r="H31" s="23" t="s">
        <v>10</v>
      </c>
      <c r="I31" s="26"/>
      <c r="J31" s="25" t="s">
        <v>62</v>
      </c>
      <c r="K31" s="24">
        <v>60</v>
      </c>
      <c r="L31" s="24">
        <f t="shared" si="2"/>
        <v>20</v>
      </c>
      <c r="M31" s="3">
        <f>MAX(C31:K31)</f>
        <v>60</v>
      </c>
      <c r="N31" s="2">
        <f t="shared" si="3"/>
        <v>41.660000000000004</v>
      </c>
    </row>
    <row r="32" spans="1:14" x14ac:dyDescent="0.25">
      <c r="A32" s="4">
        <v>28</v>
      </c>
      <c r="B32" s="5" t="s">
        <v>30</v>
      </c>
      <c r="C32" s="25">
        <v>370</v>
      </c>
      <c r="D32" s="25" t="s">
        <v>62</v>
      </c>
      <c r="E32" s="24" t="s">
        <v>62</v>
      </c>
      <c r="F32" s="25">
        <v>327.39999999999998</v>
      </c>
      <c r="G32" s="25">
        <v>312</v>
      </c>
      <c r="H32" s="23">
        <v>385</v>
      </c>
      <c r="I32" s="26"/>
      <c r="J32" s="26">
        <v>329</v>
      </c>
      <c r="K32" s="24">
        <v>340</v>
      </c>
      <c r="L32" s="24">
        <f t="shared" si="2"/>
        <v>312</v>
      </c>
      <c r="M32" s="3">
        <f>MAX(C32:K32)</f>
        <v>385</v>
      </c>
      <c r="N32" s="2">
        <f t="shared" si="3"/>
        <v>343.90000000000003</v>
      </c>
    </row>
    <row r="33" spans="1:14" x14ac:dyDescent="0.25">
      <c r="A33" s="4">
        <v>29</v>
      </c>
      <c r="B33" s="5" t="s">
        <v>49</v>
      </c>
      <c r="C33" s="23">
        <v>210</v>
      </c>
      <c r="D33" s="23">
        <v>190</v>
      </c>
      <c r="E33" s="24">
        <v>219</v>
      </c>
      <c r="F33" s="25">
        <v>196.8</v>
      </c>
      <c r="G33" s="23">
        <v>193</v>
      </c>
      <c r="H33" s="23">
        <v>226</v>
      </c>
      <c r="I33" s="26"/>
      <c r="J33" s="26">
        <v>179</v>
      </c>
      <c r="K33" s="24">
        <v>180</v>
      </c>
      <c r="L33" s="24">
        <f t="shared" si="2"/>
        <v>179</v>
      </c>
      <c r="M33" s="3">
        <f>MAX(C33:K33)</f>
        <v>226</v>
      </c>
      <c r="N33" s="2">
        <f t="shared" si="3"/>
        <v>199.22499999999999</v>
      </c>
    </row>
    <row r="34" spans="1:14" x14ac:dyDescent="0.25">
      <c r="A34" s="4">
        <v>30</v>
      </c>
      <c r="B34" s="5" t="s">
        <v>31</v>
      </c>
      <c r="C34" s="23">
        <v>945</v>
      </c>
      <c r="D34" s="23">
        <v>810</v>
      </c>
      <c r="E34" s="27">
        <v>990</v>
      </c>
      <c r="F34" s="25">
        <v>772.2</v>
      </c>
      <c r="G34" s="23">
        <v>1037</v>
      </c>
      <c r="H34" s="23">
        <v>849</v>
      </c>
      <c r="I34" s="26"/>
      <c r="J34" s="26">
        <v>968</v>
      </c>
      <c r="K34" s="24">
        <v>840</v>
      </c>
      <c r="L34" s="24">
        <f t="shared" si="2"/>
        <v>772.2</v>
      </c>
      <c r="M34" s="3">
        <f>MAX(K34,J34,I34,H34,G34,F34,C34)</f>
        <v>1037</v>
      </c>
      <c r="N34" s="2">
        <f t="shared" si="3"/>
        <v>901.4</v>
      </c>
    </row>
    <row r="35" spans="1:14" x14ac:dyDescent="0.25">
      <c r="A35" s="4">
        <v>31</v>
      </c>
      <c r="B35" s="5" t="s">
        <v>32</v>
      </c>
      <c r="C35" s="23">
        <v>140</v>
      </c>
      <c r="D35" s="23">
        <v>115</v>
      </c>
      <c r="E35" s="26">
        <v>139</v>
      </c>
      <c r="F35" s="25">
        <v>119.1</v>
      </c>
      <c r="G35" s="23">
        <v>149</v>
      </c>
      <c r="H35" s="23">
        <v>136</v>
      </c>
      <c r="I35" s="26"/>
      <c r="J35" s="26">
        <v>115</v>
      </c>
      <c r="K35" s="24">
        <v>126</v>
      </c>
      <c r="L35" s="24">
        <f t="shared" si="2"/>
        <v>115</v>
      </c>
      <c r="M35" s="3">
        <f>MAX(C35:K35)</f>
        <v>149</v>
      </c>
      <c r="N35" s="2">
        <f t="shared" si="3"/>
        <v>129.88749999999999</v>
      </c>
    </row>
    <row r="36" spans="1:14" s="15" customFormat="1" ht="30" x14ac:dyDescent="0.25">
      <c r="A36" s="4">
        <v>32</v>
      </c>
      <c r="B36" s="16" t="s">
        <v>33</v>
      </c>
      <c r="C36" s="25">
        <v>160</v>
      </c>
      <c r="D36" s="25">
        <v>135</v>
      </c>
      <c r="E36" s="27">
        <v>179</v>
      </c>
      <c r="F36" s="25">
        <v>200</v>
      </c>
      <c r="G36" s="25" t="s">
        <v>62</v>
      </c>
      <c r="H36" s="23">
        <v>300</v>
      </c>
      <c r="I36" s="26"/>
      <c r="J36" s="26">
        <v>117</v>
      </c>
      <c r="K36" s="26">
        <v>265</v>
      </c>
      <c r="L36" s="24">
        <f>MIN(F36,H36,I36,J36,K36)</f>
        <v>117</v>
      </c>
      <c r="M36" s="3">
        <f>MAX(C36:K36)</f>
        <v>300</v>
      </c>
      <c r="N36" s="2">
        <f t="shared" si="3"/>
        <v>193.71428571428572</v>
      </c>
    </row>
    <row r="37" spans="1:14" x14ac:dyDescent="0.25">
      <c r="A37" s="4">
        <v>33</v>
      </c>
      <c r="B37" s="5" t="s">
        <v>34</v>
      </c>
      <c r="C37" s="23">
        <v>25</v>
      </c>
      <c r="D37" s="23">
        <v>16</v>
      </c>
      <c r="E37" s="27">
        <v>16</v>
      </c>
      <c r="F37" s="25">
        <v>33.299999999999997</v>
      </c>
      <c r="G37" s="23" t="s">
        <v>62</v>
      </c>
      <c r="H37" s="23">
        <v>35</v>
      </c>
      <c r="I37" s="26"/>
      <c r="J37" s="26">
        <v>14</v>
      </c>
      <c r="K37" s="24">
        <v>27</v>
      </c>
      <c r="L37" s="24">
        <f>MIN(C37:K37)</f>
        <v>14</v>
      </c>
      <c r="M37" s="3">
        <f>MAX(C37:K37)</f>
        <v>35</v>
      </c>
      <c r="N37" s="2">
        <f t="shared" si="3"/>
        <v>23.75714285714286</v>
      </c>
    </row>
    <row r="38" spans="1:14" x14ac:dyDescent="0.25">
      <c r="A38" s="4">
        <v>34</v>
      </c>
      <c r="B38" s="5" t="s">
        <v>35</v>
      </c>
      <c r="C38" s="24" t="s">
        <v>62</v>
      </c>
      <c r="D38" s="24">
        <v>550</v>
      </c>
      <c r="E38" s="25" t="s">
        <v>62</v>
      </c>
      <c r="F38" s="25" t="s">
        <v>62</v>
      </c>
      <c r="G38" s="23" t="s">
        <v>62</v>
      </c>
      <c r="H38" s="23" t="s">
        <v>10</v>
      </c>
      <c r="I38" s="26"/>
      <c r="J38" s="26" t="s">
        <v>62</v>
      </c>
      <c r="K38" s="27" t="s">
        <v>62</v>
      </c>
      <c r="L38" s="24" t="s">
        <v>62</v>
      </c>
      <c r="M38" s="3" t="s">
        <v>62</v>
      </c>
      <c r="N38" s="2" t="s">
        <v>62</v>
      </c>
    </row>
    <row r="39" spans="1:14" x14ac:dyDescent="0.25">
      <c r="A39" s="4">
        <v>35</v>
      </c>
      <c r="B39" s="5" t="s">
        <v>36</v>
      </c>
      <c r="C39" s="23">
        <v>30</v>
      </c>
      <c r="D39" s="23">
        <v>25</v>
      </c>
      <c r="E39" s="27">
        <v>25</v>
      </c>
      <c r="F39" s="25">
        <v>52.1</v>
      </c>
      <c r="G39" s="23">
        <v>38</v>
      </c>
      <c r="H39" s="23">
        <v>50</v>
      </c>
      <c r="I39" s="24"/>
      <c r="J39" s="26">
        <v>25</v>
      </c>
      <c r="K39" s="25">
        <v>49</v>
      </c>
      <c r="L39" s="24">
        <f t="shared" ref="L39:L45" si="5">MIN(C39:K39)</f>
        <v>25</v>
      </c>
      <c r="M39" s="3">
        <f>MAX(C39:K39)</f>
        <v>52.1</v>
      </c>
      <c r="N39" s="2">
        <f t="shared" ref="N39:N45" si="6">AVERAGE(C39:K39)</f>
        <v>36.762500000000003</v>
      </c>
    </row>
    <row r="40" spans="1:14" x14ac:dyDescent="0.25">
      <c r="A40" s="4">
        <v>36</v>
      </c>
      <c r="B40" s="5" t="s">
        <v>37</v>
      </c>
      <c r="C40" s="25">
        <v>190</v>
      </c>
      <c r="D40" s="25">
        <v>165</v>
      </c>
      <c r="E40" s="25">
        <v>199</v>
      </c>
      <c r="F40" s="25">
        <v>167.9</v>
      </c>
      <c r="G40" s="23">
        <v>174</v>
      </c>
      <c r="H40" s="23">
        <v>199</v>
      </c>
      <c r="I40" s="26"/>
      <c r="J40" s="26">
        <v>149</v>
      </c>
      <c r="K40" s="27">
        <v>174</v>
      </c>
      <c r="L40" s="24">
        <f t="shared" si="5"/>
        <v>149</v>
      </c>
      <c r="M40" s="3">
        <f>MAX(K40,J40,I40,H40,G40,F40,C40)</f>
        <v>199</v>
      </c>
      <c r="N40" s="2">
        <f t="shared" si="6"/>
        <v>177.23750000000001</v>
      </c>
    </row>
    <row r="41" spans="1:14" s="13" customFormat="1" x14ac:dyDescent="0.25">
      <c r="A41" s="9">
        <v>37</v>
      </c>
      <c r="B41" s="10" t="s">
        <v>38</v>
      </c>
      <c r="C41" s="23">
        <v>24</v>
      </c>
      <c r="D41" s="23">
        <v>24</v>
      </c>
      <c r="E41" s="27">
        <v>30</v>
      </c>
      <c r="F41" s="25">
        <v>31.4</v>
      </c>
      <c r="G41" s="28">
        <v>32</v>
      </c>
      <c r="H41" s="23">
        <v>35</v>
      </c>
      <c r="I41" s="46"/>
      <c r="J41" s="29">
        <v>30</v>
      </c>
      <c r="K41" s="30">
        <v>33</v>
      </c>
      <c r="L41" s="47">
        <f t="shared" si="5"/>
        <v>24</v>
      </c>
      <c r="M41" s="12">
        <f>MAX(C41:K41)</f>
        <v>35</v>
      </c>
      <c r="N41" s="11">
        <f t="shared" si="6"/>
        <v>29.925000000000001</v>
      </c>
    </row>
    <row r="42" spans="1:14" x14ac:dyDescent="0.25">
      <c r="A42" s="4">
        <v>38</v>
      </c>
      <c r="B42" s="5" t="s">
        <v>39</v>
      </c>
      <c r="C42" s="23">
        <v>140</v>
      </c>
      <c r="D42" s="23">
        <v>125</v>
      </c>
      <c r="E42" s="27">
        <v>149</v>
      </c>
      <c r="F42" s="25">
        <v>118.9</v>
      </c>
      <c r="G42" s="23">
        <v>132</v>
      </c>
      <c r="H42" s="23">
        <v>138</v>
      </c>
      <c r="I42" s="26"/>
      <c r="J42" s="26">
        <v>110</v>
      </c>
      <c r="K42" s="27">
        <v>111</v>
      </c>
      <c r="L42" s="24">
        <f t="shared" si="5"/>
        <v>110</v>
      </c>
      <c r="M42" s="3">
        <f>MAX(K42,J42,I42,H42,G42,F42,C42)</f>
        <v>140</v>
      </c>
      <c r="N42" s="2">
        <f t="shared" si="6"/>
        <v>127.9875</v>
      </c>
    </row>
    <row r="43" spans="1:14" x14ac:dyDescent="0.25">
      <c r="A43" s="4">
        <v>39</v>
      </c>
      <c r="B43" s="5" t="s">
        <v>55</v>
      </c>
      <c r="C43" s="23">
        <v>450</v>
      </c>
      <c r="D43" s="23">
        <v>410</v>
      </c>
      <c r="E43" s="27">
        <v>477</v>
      </c>
      <c r="F43" s="25">
        <v>412.1</v>
      </c>
      <c r="G43" s="23">
        <v>420</v>
      </c>
      <c r="H43" s="23">
        <v>490</v>
      </c>
      <c r="I43" s="26"/>
      <c r="J43" s="26">
        <v>365</v>
      </c>
      <c r="K43" s="27">
        <v>470</v>
      </c>
      <c r="L43" s="24">
        <f t="shared" si="5"/>
        <v>365</v>
      </c>
      <c r="M43" s="3">
        <f>MAX(C43:K43)</f>
        <v>490</v>
      </c>
      <c r="N43" s="2">
        <f t="shared" si="6"/>
        <v>436.76249999999999</v>
      </c>
    </row>
    <row r="44" spans="1:14" x14ac:dyDescent="0.25">
      <c r="A44" s="4">
        <v>40</v>
      </c>
      <c r="B44" s="5" t="s">
        <v>40</v>
      </c>
      <c r="C44" s="23">
        <v>550</v>
      </c>
      <c r="D44" s="23">
        <v>420</v>
      </c>
      <c r="E44" s="27">
        <v>489</v>
      </c>
      <c r="F44" s="25">
        <v>441.9</v>
      </c>
      <c r="G44" s="23">
        <v>480</v>
      </c>
      <c r="H44" s="23">
        <v>498</v>
      </c>
      <c r="I44" s="26"/>
      <c r="J44" s="26">
        <v>471</v>
      </c>
      <c r="K44" s="27">
        <v>505</v>
      </c>
      <c r="L44" s="24">
        <f t="shared" si="5"/>
        <v>420</v>
      </c>
      <c r="M44" s="3">
        <f>MAX(C44:K44)</f>
        <v>550</v>
      </c>
      <c r="N44" s="2">
        <f t="shared" si="6"/>
        <v>481.86250000000001</v>
      </c>
    </row>
    <row r="45" spans="1:14" x14ac:dyDescent="0.25">
      <c r="A45" s="4">
        <v>41</v>
      </c>
      <c r="B45" s="5" t="s">
        <v>41</v>
      </c>
      <c r="C45" s="23">
        <v>300</v>
      </c>
      <c r="D45" s="23">
        <v>240</v>
      </c>
      <c r="E45" s="27">
        <v>289</v>
      </c>
      <c r="F45" s="25">
        <v>271.3</v>
      </c>
      <c r="G45" s="23">
        <v>262</v>
      </c>
      <c r="H45" s="23">
        <v>298</v>
      </c>
      <c r="I45" s="26"/>
      <c r="J45" s="26">
        <v>247</v>
      </c>
      <c r="K45" s="27">
        <v>257</v>
      </c>
      <c r="L45" s="24">
        <f t="shared" si="5"/>
        <v>240</v>
      </c>
      <c r="M45" s="3">
        <f>MAX(K45,J45,I45,H45,G45,F45,C45)</f>
        <v>300</v>
      </c>
      <c r="N45" s="2">
        <f t="shared" si="6"/>
        <v>270.53750000000002</v>
      </c>
    </row>
    <row r="46" spans="1:14" x14ac:dyDescent="0.25">
      <c r="A46" s="4">
        <v>42</v>
      </c>
      <c r="B46" s="5" t="s">
        <v>42</v>
      </c>
      <c r="C46" s="25" t="s">
        <v>62</v>
      </c>
      <c r="D46" s="25"/>
      <c r="E46" s="25" t="s">
        <v>62</v>
      </c>
      <c r="F46" s="25" t="s">
        <v>10</v>
      </c>
      <c r="G46" s="25" t="s">
        <v>62</v>
      </c>
      <c r="H46" s="23" t="s">
        <v>10</v>
      </c>
      <c r="I46" s="25"/>
      <c r="J46" s="25" t="s">
        <v>10</v>
      </c>
      <c r="K46" s="25" t="s">
        <v>10</v>
      </c>
      <c r="L46" s="24" t="s">
        <v>10</v>
      </c>
      <c r="M46" s="3" t="s">
        <v>10</v>
      </c>
      <c r="N46" s="2" t="s">
        <v>10</v>
      </c>
    </row>
    <row r="47" spans="1:14" x14ac:dyDescent="0.25">
      <c r="A47" s="4">
        <v>43</v>
      </c>
      <c r="B47" s="5" t="s">
        <v>43</v>
      </c>
      <c r="C47" s="23">
        <v>230</v>
      </c>
      <c r="D47" s="23">
        <v>199</v>
      </c>
      <c r="E47" s="27">
        <v>249</v>
      </c>
      <c r="F47" s="25">
        <v>178.9</v>
      </c>
      <c r="G47" s="23">
        <v>211</v>
      </c>
      <c r="H47" s="23">
        <v>249</v>
      </c>
      <c r="I47" s="26"/>
      <c r="J47" s="26">
        <v>210</v>
      </c>
      <c r="K47" s="27">
        <v>244</v>
      </c>
      <c r="L47" s="24">
        <f>MIN(C47:K47)</f>
        <v>178.9</v>
      </c>
      <c r="M47" s="3">
        <f>MAX(C47:K47)</f>
        <v>249</v>
      </c>
      <c r="N47" s="2">
        <f t="shared" ref="N47:N54" si="7">AVERAGE(C47:K47)</f>
        <v>221.36250000000001</v>
      </c>
    </row>
    <row r="48" spans="1:14" x14ac:dyDescent="0.25">
      <c r="A48" s="4">
        <v>44</v>
      </c>
      <c r="B48" s="5" t="s">
        <v>44</v>
      </c>
      <c r="C48" s="23">
        <v>350</v>
      </c>
      <c r="D48" s="23">
        <v>304</v>
      </c>
      <c r="E48" s="27">
        <v>359</v>
      </c>
      <c r="F48" s="25">
        <v>309.89999999999998</v>
      </c>
      <c r="G48" s="23">
        <v>298</v>
      </c>
      <c r="H48" s="23">
        <v>347</v>
      </c>
      <c r="I48" s="26"/>
      <c r="J48" s="26">
        <v>287</v>
      </c>
      <c r="K48" s="27">
        <v>329</v>
      </c>
      <c r="L48" s="24">
        <f t="shared" ref="L48:L53" si="8">MIN(C48:K48)</f>
        <v>287</v>
      </c>
      <c r="M48" s="3">
        <f>MAX(K48,J48,I48,H48,G48,F48,C48)</f>
        <v>350</v>
      </c>
      <c r="N48" s="2">
        <f t="shared" si="7"/>
        <v>322.98750000000001</v>
      </c>
    </row>
    <row r="49" spans="1:14" x14ac:dyDescent="0.25">
      <c r="A49" s="4">
        <v>45</v>
      </c>
      <c r="B49" s="5" t="s">
        <v>50</v>
      </c>
      <c r="C49" s="25">
        <v>60</v>
      </c>
      <c r="D49" s="25">
        <v>34.9</v>
      </c>
      <c r="E49" s="27">
        <v>37.5</v>
      </c>
      <c r="F49" s="25" t="s">
        <v>62</v>
      </c>
      <c r="G49" s="23">
        <v>70</v>
      </c>
      <c r="H49" s="23">
        <v>65</v>
      </c>
      <c r="I49" s="26"/>
      <c r="J49" s="26">
        <v>29.5</v>
      </c>
      <c r="K49" s="27">
        <v>63</v>
      </c>
      <c r="L49" s="24">
        <f>MIN(C49:K49)</f>
        <v>29.5</v>
      </c>
      <c r="M49" s="3">
        <f>MAX(C49:K49)</f>
        <v>70</v>
      </c>
      <c r="N49" s="2">
        <f t="shared" si="7"/>
        <v>51.414285714285711</v>
      </c>
    </row>
    <row r="50" spans="1:14" s="8" customFormat="1" ht="14.25" customHeight="1" x14ac:dyDescent="0.25">
      <c r="A50" s="4">
        <v>46</v>
      </c>
      <c r="B50" s="5" t="s">
        <v>45</v>
      </c>
      <c r="C50" s="23" t="s">
        <v>62</v>
      </c>
      <c r="D50" s="23">
        <v>7</v>
      </c>
      <c r="E50" s="27">
        <v>12</v>
      </c>
      <c r="F50" s="25" t="s">
        <v>62</v>
      </c>
      <c r="G50" s="23">
        <v>14</v>
      </c>
      <c r="H50" s="23">
        <v>25</v>
      </c>
      <c r="I50" s="25"/>
      <c r="J50" s="26">
        <v>14</v>
      </c>
      <c r="K50" s="27">
        <v>20</v>
      </c>
      <c r="L50" s="24">
        <f t="shared" si="8"/>
        <v>7</v>
      </c>
      <c r="M50" s="3">
        <f>MAX(C50:K50)</f>
        <v>25</v>
      </c>
      <c r="N50" s="2">
        <f t="shared" si="7"/>
        <v>15.333333333333334</v>
      </c>
    </row>
    <row r="51" spans="1:14" x14ac:dyDescent="0.25">
      <c r="A51" s="4">
        <v>47</v>
      </c>
      <c r="B51" s="5" t="s">
        <v>54</v>
      </c>
      <c r="C51" s="23" t="s">
        <v>10</v>
      </c>
      <c r="D51" s="23">
        <v>185</v>
      </c>
      <c r="E51" s="27" t="s">
        <v>62</v>
      </c>
      <c r="F51" s="25" t="s">
        <v>62</v>
      </c>
      <c r="G51" s="25">
        <v>210</v>
      </c>
      <c r="H51" s="23">
        <v>259</v>
      </c>
      <c r="I51" s="26"/>
      <c r="J51" s="25">
        <v>211</v>
      </c>
      <c r="K51" s="25" t="s">
        <v>10</v>
      </c>
      <c r="L51" s="24">
        <f>MIN(C51,I51,J51,K51)</f>
        <v>211</v>
      </c>
      <c r="M51" s="3">
        <f>MAX(C51:K51)</f>
        <v>259</v>
      </c>
      <c r="N51" s="2">
        <f t="shared" si="7"/>
        <v>216.25</v>
      </c>
    </row>
    <row r="52" spans="1:14" x14ac:dyDescent="0.25">
      <c r="A52" s="4">
        <v>48</v>
      </c>
      <c r="B52" s="5" t="s">
        <v>46</v>
      </c>
      <c r="C52" s="23">
        <v>450</v>
      </c>
      <c r="D52" s="23">
        <v>370</v>
      </c>
      <c r="E52" s="27">
        <v>479</v>
      </c>
      <c r="F52" s="25">
        <v>399.3</v>
      </c>
      <c r="G52" s="23">
        <v>385</v>
      </c>
      <c r="H52" s="23">
        <v>439</v>
      </c>
      <c r="I52" s="26"/>
      <c r="J52" s="26">
        <v>377</v>
      </c>
      <c r="K52" s="27">
        <v>405</v>
      </c>
      <c r="L52" s="24">
        <f>MIN(C52:K52)</f>
        <v>370</v>
      </c>
      <c r="M52" s="3">
        <f>MAX(K52,J52,I52,H52,G52,F52,C52)</f>
        <v>450</v>
      </c>
      <c r="N52" s="2">
        <f t="shared" si="7"/>
        <v>413.03750000000002</v>
      </c>
    </row>
    <row r="53" spans="1:14" x14ac:dyDescent="0.25">
      <c r="A53" s="4">
        <v>49</v>
      </c>
      <c r="B53" s="5" t="s">
        <v>47</v>
      </c>
      <c r="C53" s="23">
        <v>390</v>
      </c>
      <c r="D53" s="23">
        <v>320</v>
      </c>
      <c r="E53" s="27">
        <v>389</v>
      </c>
      <c r="F53" s="25">
        <v>331.6</v>
      </c>
      <c r="G53" s="23">
        <v>352</v>
      </c>
      <c r="H53" s="23">
        <v>368</v>
      </c>
      <c r="I53" s="26"/>
      <c r="J53" s="26">
        <v>309</v>
      </c>
      <c r="K53" s="27">
        <v>376</v>
      </c>
      <c r="L53" s="24">
        <f t="shared" si="8"/>
        <v>309</v>
      </c>
      <c r="M53" s="3">
        <f>MAX(C53,F53,G53,H53,I53,J53,K53)</f>
        <v>390</v>
      </c>
      <c r="N53" s="2">
        <f t="shared" si="7"/>
        <v>354.45</v>
      </c>
    </row>
    <row r="54" spans="1:14" x14ac:dyDescent="0.25">
      <c r="A54" s="4">
        <v>50</v>
      </c>
      <c r="B54" s="5" t="s">
        <v>48</v>
      </c>
      <c r="C54" s="23">
        <v>650</v>
      </c>
      <c r="D54" s="23">
        <v>495</v>
      </c>
      <c r="E54" s="27">
        <v>599</v>
      </c>
      <c r="F54" s="25">
        <v>597.20000000000005</v>
      </c>
      <c r="G54" s="23">
        <v>601</v>
      </c>
      <c r="H54" s="23">
        <v>598</v>
      </c>
      <c r="I54" s="25"/>
      <c r="J54" s="26">
        <v>541</v>
      </c>
      <c r="K54" s="27">
        <v>590</v>
      </c>
      <c r="L54" s="24">
        <f>MIN(C54:K54)</f>
        <v>495</v>
      </c>
      <c r="M54" s="3">
        <f>MAX(C54,F54,G54,H54,I54,J54,K54)</f>
        <v>650</v>
      </c>
      <c r="N54" s="2">
        <f t="shared" si="7"/>
        <v>583.9</v>
      </c>
    </row>
    <row r="64" spans="1:14" x14ac:dyDescent="0.25">
      <c r="B64"/>
      <c r="C64" s="19"/>
      <c r="D64" s="19"/>
      <c r="E64" s="19"/>
      <c r="F64" s="19"/>
      <c r="H64" s="19"/>
    </row>
    <row r="65" spans="2:8" x14ac:dyDescent="0.25">
      <c r="B65"/>
      <c r="C65" s="19"/>
      <c r="D65" s="19"/>
      <c r="E65" s="19"/>
      <c r="F65" s="19"/>
      <c r="H65" s="19"/>
    </row>
    <row r="66" spans="2:8" x14ac:dyDescent="0.25">
      <c r="B66"/>
      <c r="C66" s="19"/>
      <c r="D66" s="19"/>
      <c r="E66" s="19"/>
      <c r="F66" s="19"/>
      <c r="H66" s="19"/>
    </row>
    <row r="67" spans="2:8" x14ac:dyDescent="0.25">
      <c r="B67"/>
      <c r="C67" s="19"/>
      <c r="D67" s="19"/>
      <c r="E67" s="19"/>
      <c r="F67" s="19"/>
      <c r="H67" s="19"/>
    </row>
    <row r="68" spans="2:8" x14ac:dyDescent="0.25">
      <c r="B68"/>
      <c r="C68" s="19"/>
      <c r="D68" s="19"/>
      <c r="E68" s="19"/>
      <c r="F68" s="19"/>
      <c r="H68" s="19"/>
    </row>
    <row r="69" spans="2:8" x14ac:dyDescent="0.25">
      <c r="B69"/>
      <c r="C69" s="19"/>
      <c r="D69" s="19"/>
      <c r="E69" s="19"/>
      <c r="F69" s="19"/>
      <c r="H69" s="19"/>
    </row>
    <row r="70" spans="2:8" x14ac:dyDescent="0.25">
      <c r="B70"/>
      <c r="C70" s="19"/>
      <c r="D70" s="19"/>
      <c r="E70" s="19"/>
      <c r="F70" s="19"/>
      <c r="H70" s="19"/>
    </row>
    <row r="71" spans="2:8" x14ac:dyDescent="0.25">
      <c r="B71"/>
      <c r="C71" s="19"/>
      <c r="D71" s="19"/>
      <c r="E71" s="19"/>
      <c r="F71" s="19"/>
      <c r="H71" s="19"/>
    </row>
    <row r="72" spans="2:8" x14ac:dyDescent="0.25">
      <c r="B72"/>
      <c r="C72" s="19"/>
      <c r="D72" s="19"/>
      <c r="E72" s="19"/>
      <c r="F72" s="19"/>
      <c r="H72" s="19"/>
    </row>
    <row r="73" spans="2:8" x14ac:dyDescent="0.25">
      <c r="B73"/>
      <c r="C73" s="19"/>
      <c r="D73" s="19"/>
      <c r="E73" s="19"/>
      <c r="F73" s="19"/>
      <c r="H73" s="19"/>
    </row>
    <row r="74" spans="2:8" x14ac:dyDescent="0.25">
      <c r="B74"/>
      <c r="C74" s="19"/>
      <c r="D74" s="19"/>
      <c r="E74" s="19"/>
      <c r="F74" s="19"/>
      <c r="H74" s="19"/>
    </row>
    <row r="75" spans="2:8" x14ac:dyDescent="0.25">
      <c r="B75"/>
      <c r="C75" s="19"/>
      <c r="D75" s="19"/>
      <c r="E75" s="19"/>
      <c r="F75" s="19"/>
      <c r="H75" s="19"/>
    </row>
    <row r="76" spans="2:8" x14ac:dyDescent="0.25">
      <c r="B76"/>
      <c r="C76" s="19"/>
      <c r="D76" s="19"/>
      <c r="E76" s="19"/>
      <c r="F76" s="19"/>
      <c r="H76" s="19"/>
    </row>
    <row r="77" spans="2:8" x14ac:dyDescent="0.25">
      <c r="B77"/>
      <c r="C77" s="19"/>
      <c r="D77" s="19"/>
      <c r="E77" s="19"/>
      <c r="F77" s="19"/>
      <c r="H77" s="19"/>
    </row>
    <row r="78" spans="2:8" x14ac:dyDescent="0.25">
      <c r="B78"/>
      <c r="C78" s="19"/>
      <c r="D78" s="19"/>
      <c r="E78" s="19"/>
      <c r="F78" s="19"/>
      <c r="H78" s="19"/>
    </row>
    <row r="79" spans="2:8" x14ac:dyDescent="0.25">
      <c r="B79"/>
      <c r="C79" s="19"/>
      <c r="D79" s="19"/>
      <c r="E79" s="19"/>
      <c r="F79" s="19"/>
      <c r="H79" s="19"/>
    </row>
    <row r="80" spans="2:8" x14ac:dyDescent="0.25">
      <c r="B80"/>
      <c r="C80" s="19"/>
      <c r="D80" s="19"/>
      <c r="E80" s="19"/>
      <c r="F80" s="19"/>
      <c r="H80" s="19"/>
    </row>
    <row r="81" spans="2:8" x14ac:dyDescent="0.25">
      <c r="B81"/>
      <c r="C81" s="19"/>
      <c r="D81" s="19"/>
      <c r="E81" s="19"/>
      <c r="F81" s="19"/>
      <c r="H81" s="19"/>
    </row>
    <row r="82" spans="2:8" x14ac:dyDescent="0.25">
      <c r="B82"/>
      <c r="C82" s="19"/>
      <c r="D82" s="19"/>
      <c r="E82" s="19"/>
      <c r="F82" s="19"/>
      <c r="H82" s="19"/>
    </row>
    <row r="83" spans="2:8" x14ac:dyDescent="0.25">
      <c r="B83"/>
      <c r="C83" s="19"/>
      <c r="D83" s="19"/>
      <c r="E83" s="19"/>
      <c r="F83" s="19"/>
      <c r="H83" s="19"/>
    </row>
    <row r="84" spans="2:8" x14ac:dyDescent="0.25">
      <c r="B84"/>
      <c r="C84" s="19"/>
      <c r="D84" s="19"/>
      <c r="E84" s="19"/>
      <c r="F84" s="19"/>
      <c r="H84" s="19"/>
    </row>
    <row r="85" spans="2:8" x14ac:dyDescent="0.25">
      <c r="B85"/>
      <c r="C85" s="19"/>
      <c r="D85" s="19"/>
      <c r="E85" s="19"/>
      <c r="F85" s="19"/>
      <c r="H85" s="19"/>
    </row>
    <row r="86" spans="2:8" x14ac:dyDescent="0.25">
      <c r="B86"/>
      <c r="C86" s="19"/>
      <c r="D86" s="19"/>
      <c r="E86" s="19"/>
      <c r="F86" s="19"/>
      <c r="H86" s="19"/>
    </row>
    <row r="87" spans="2:8" x14ac:dyDescent="0.25">
      <c r="B87"/>
      <c r="C87" s="19"/>
      <c r="D87" s="19"/>
      <c r="E87" s="19"/>
      <c r="F87" s="19"/>
      <c r="H87" s="19"/>
    </row>
    <row r="88" spans="2:8" x14ac:dyDescent="0.25">
      <c r="B88"/>
      <c r="C88" s="19"/>
      <c r="D88" s="19"/>
      <c r="E88" s="19"/>
      <c r="F88" s="19"/>
      <c r="H88" s="19"/>
    </row>
    <row r="89" spans="2:8" x14ac:dyDescent="0.25">
      <c r="B89"/>
      <c r="C89" s="19"/>
      <c r="D89" s="19"/>
      <c r="E89" s="19"/>
      <c r="F89" s="19"/>
      <c r="H89" s="19"/>
    </row>
    <row r="90" spans="2:8" x14ac:dyDescent="0.25">
      <c r="B90"/>
      <c r="C90" s="19"/>
      <c r="D90" s="19"/>
      <c r="E90" s="19"/>
      <c r="F90" s="19"/>
      <c r="H90" s="19"/>
    </row>
    <row r="91" spans="2:8" x14ac:dyDescent="0.25">
      <c r="B91"/>
      <c r="C91" s="19"/>
      <c r="D91" s="19"/>
      <c r="E91" s="19"/>
      <c r="F91" s="19"/>
      <c r="H91" s="19"/>
    </row>
    <row r="92" spans="2:8" x14ac:dyDescent="0.25">
      <c r="B92"/>
      <c r="C92" s="19"/>
      <c r="D92" s="19"/>
      <c r="E92" s="19"/>
      <c r="F92" s="19"/>
      <c r="H92" s="19"/>
    </row>
    <row r="93" spans="2:8" x14ac:dyDescent="0.25">
      <c r="B93"/>
      <c r="C93" s="19"/>
      <c r="D93" s="19"/>
      <c r="E93" s="19"/>
      <c r="F93" s="19"/>
      <c r="H93" s="19"/>
    </row>
    <row r="94" spans="2:8" x14ac:dyDescent="0.25">
      <c r="B94"/>
      <c r="C94" s="19"/>
      <c r="D94" s="19"/>
      <c r="E94" s="19"/>
      <c r="F94" s="19"/>
      <c r="H94" s="19"/>
    </row>
    <row r="95" spans="2:8" x14ac:dyDescent="0.25">
      <c r="B95"/>
      <c r="C95" s="19"/>
      <c r="D95" s="19"/>
      <c r="E95" s="19"/>
      <c r="F95" s="19"/>
      <c r="H95" s="19"/>
    </row>
    <row r="96" spans="2:8" x14ac:dyDescent="0.25">
      <c r="B96"/>
      <c r="C96" s="19"/>
      <c r="D96" s="19"/>
      <c r="E96" s="19"/>
      <c r="F96" s="19"/>
      <c r="H96" s="19"/>
    </row>
    <row r="97" spans="2:8" x14ac:dyDescent="0.25">
      <c r="B97"/>
      <c r="C97" s="19"/>
      <c r="D97" s="19"/>
      <c r="E97" s="19"/>
      <c r="F97" s="19"/>
      <c r="H97" s="19"/>
    </row>
    <row r="98" spans="2:8" x14ac:dyDescent="0.25">
      <c r="B98"/>
      <c r="C98" s="19"/>
      <c r="D98" s="19"/>
      <c r="E98" s="19"/>
      <c r="F98" s="19"/>
      <c r="H98" s="19"/>
    </row>
    <row r="99" spans="2:8" x14ac:dyDescent="0.25">
      <c r="B99"/>
      <c r="C99" s="19"/>
      <c r="D99" s="19"/>
      <c r="E99" s="19"/>
      <c r="F99" s="19"/>
      <c r="H99" s="19"/>
    </row>
    <row r="100" spans="2:8" x14ac:dyDescent="0.25">
      <c r="B100"/>
      <c r="C100" s="19"/>
      <c r="D100" s="19"/>
      <c r="E100" s="19"/>
      <c r="F100" s="19"/>
      <c r="H100" s="19"/>
    </row>
    <row r="101" spans="2:8" x14ac:dyDescent="0.25">
      <c r="B101"/>
      <c r="C101" s="19"/>
      <c r="D101" s="19"/>
      <c r="E101" s="19"/>
      <c r="F101" s="19"/>
      <c r="H101" s="19"/>
    </row>
    <row r="102" spans="2:8" x14ac:dyDescent="0.25">
      <c r="B102"/>
      <c r="C102" s="19"/>
      <c r="D102" s="19"/>
      <c r="E102" s="19"/>
      <c r="F102" s="19"/>
      <c r="H102" s="19"/>
    </row>
    <row r="103" spans="2:8" x14ac:dyDescent="0.25">
      <c r="B103"/>
      <c r="C103" s="19"/>
      <c r="D103" s="19"/>
      <c r="E103" s="19"/>
      <c r="F103" s="19"/>
      <c r="H103" s="19"/>
    </row>
    <row r="104" spans="2:8" x14ac:dyDescent="0.25">
      <c r="B104"/>
      <c r="C104" s="19"/>
      <c r="D104" s="19"/>
      <c r="E104" s="19"/>
      <c r="F104" s="19"/>
      <c r="H104" s="19"/>
    </row>
    <row r="105" spans="2:8" x14ac:dyDescent="0.25">
      <c r="B105"/>
      <c r="C105" s="19"/>
      <c r="D105" s="19"/>
      <c r="E105" s="19"/>
      <c r="F105" s="19"/>
      <c r="H105" s="19"/>
    </row>
    <row r="106" spans="2:8" x14ac:dyDescent="0.25">
      <c r="B106"/>
      <c r="C106" s="19"/>
      <c r="D106" s="19"/>
      <c r="E106" s="19"/>
      <c r="F106" s="19"/>
      <c r="H106" s="19"/>
    </row>
    <row r="107" spans="2:8" x14ac:dyDescent="0.25">
      <c r="B107"/>
      <c r="C107" s="19"/>
      <c r="D107" s="19"/>
      <c r="E107" s="19"/>
      <c r="F107" s="19"/>
      <c r="H107" s="19"/>
    </row>
    <row r="108" spans="2:8" x14ac:dyDescent="0.25">
      <c r="B108"/>
      <c r="C108" s="19"/>
      <c r="D108" s="19"/>
      <c r="E108" s="19"/>
      <c r="F108" s="19"/>
      <c r="H108" s="19"/>
    </row>
    <row r="109" spans="2:8" x14ac:dyDescent="0.25">
      <c r="B109"/>
      <c r="C109" s="19"/>
      <c r="D109" s="19"/>
      <c r="E109" s="19"/>
      <c r="F109" s="19"/>
      <c r="H109" s="19"/>
    </row>
    <row r="110" spans="2:8" x14ac:dyDescent="0.25">
      <c r="B110"/>
      <c r="C110" s="19"/>
      <c r="D110" s="19"/>
      <c r="E110" s="19"/>
      <c r="F110" s="19"/>
      <c r="H110" s="19"/>
    </row>
    <row r="111" spans="2:8" x14ac:dyDescent="0.25">
      <c r="B111"/>
      <c r="C111" s="19"/>
      <c r="D111" s="19"/>
      <c r="E111" s="19"/>
      <c r="F111" s="19"/>
      <c r="H111" s="19"/>
    </row>
    <row r="112" spans="2:8" x14ac:dyDescent="0.25">
      <c r="B112"/>
      <c r="C112" s="19"/>
      <c r="D112" s="19"/>
      <c r="E112" s="19"/>
      <c r="F112" s="19"/>
      <c r="H112" s="19"/>
    </row>
    <row r="113" spans="2:8" x14ac:dyDescent="0.25">
      <c r="B113"/>
      <c r="C113" s="19"/>
      <c r="D113" s="19"/>
      <c r="E113" s="19"/>
      <c r="F113" s="19"/>
      <c r="H113" s="19"/>
    </row>
    <row r="114" spans="2:8" x14ac:dyDescent="0.25">
      <c r="B114"/>
      <c r="C114" s="19"/>
      <c r="D114" s="19"/>
      <c r="E114" s="19"/>
      <c r="F114" s="19"/>
      <c r="H114" s="19"/>
    </row>
    <row r="115" spans="2:8" x14ac:dyDescent="0.25">
      <c r="B115"/>
      <c r="C115" s="19"/>
      <c r="D115" s="19"/>
      <c r="E115" s="19"/>
      <c r="F115" s="19"/>
      <c r="H115" s="19"/>
    </row>
    <row r="116" spans="2:8" x14ac:dyDescent="0.25">
      <c r="B116"/>
      <c r="C116" s="19"/>
      <c r="D116" s="19"/>
      <c r="E116" s="19"/>
      <c r="F116" s="19"/>
      <c r="H116" s="19"/>
    </row>
    <row r="117" spans="2:8" x14ac:dyDescent="0.25">
      <c r="B117"/>
      <c r="C117" s="19"/>
      <c r="D117" s="19"/>
      <c r="E117" s="19"/>
      <c r="F117" s="19"/>
      <c r="H117" s="19"/>
    </row>
    <row r="118" spans="2:8" x14ac:dyDescent="0.25">
      <c r="B118"/>
      <c r="C118" s="19"/>
      <c r="D118" s="19"/>
      <c r="E118" s="19"/>
      <c r="F118" s="19"/>
      <c r="H118" s="19"/>
    </row>
    <row r="119" spans="2:8" x14ac:dyDescent="0.25">
      <c r="B119"/>
      <c r="C119" s="19"/>
      <c r="D119" s="19"/>
      <c r="E119" s="19"/>
      <c r="F119" s="19"/>
      <c r="H119" s="19"/>
    </row>
    <row r="120" spans="2:8" x14ac:dyDescent="0.25">
      <c r="B120"/>
      <c r="C120" s="19"/>
      <c r="D120" s="19"/>
      <c r="E120" s="19"/>
      <c r="F120" s="19"/>
      <c r="H120" s="19"/>
    </row>
    <row r="121" spans="2:8" x14ac:dyDescent="0.25">
      <c r="B121"/>
      <c r="C121" s="19"/>
      <c r="D121" s="19"/>
      <c r="E121" s="19"/>
      <c r="F121" s="19"/>
      <c r="H121" s="19"/>
    </row>
    <row r="122" spans="2:8" x14ac:dyDescent="0.25">
      <c r="B122"/>
      <c r="C122" s="19"/>
      <c r="D122" s="19"/>
      <c r="E122" s="19"/>
      <c r="F122" s="19"/>
      <c r="H122" s="19"/>
    </row>
    <row r="123" spans="2:8" x14ac:dyDescent="0.25">
      <c r="B123"/>
      <c r="C123" s="19"/>
      <c r="D123" s="19"/>
      <c r="E123" s="19"/>
      <c r="F123" s="19"/>
      <c r="H123" s="19"/>
    </row>
    <row r="124" spans="2:8" x14ac:dyDescent="0.25">
      <c r="B124"/>
      <c r="C124" s="19"/>
      <c r="D124" s="19"/>
      <c r="E124" s="19"/>
      <c r="F124" s="19"/>
      <c r="H124" s="19"/>
    </row>
    <row r="125" spans="2:8" x14ac:dyDescent="0.25">
      <c r="B125"/>
      <c r="C125" s="19"/>
      <c r="D125" s="19"/>
      <c r="E125" s="19"/>
      <c r="F125" s="19"/>
      <c r="H125" s="19"/>
    </row>
    <row r="126" spans="2:8" x14ac:dyDescent="0.25">
      <c r="B126"/>
      <c r="C126" s="19"/>
      <c r="D126" s="19"/>
      <c r="E126" s="19"/>
      <c r="F126" s="19"/>
      <c r="H126" s="19"/>
    </row>
    <row r="127" spans="2:8" x14ac:dyDescent="0.25">
      <c r="B127"/>
      <c r="C127" s="19"/>
      <c r="D127" s="19"/>
      <c r="E127" s="19"/>
      <c r="F127" s="19"/>
      <c r="H127" s="19"/>
    </row>
    <row r="128" spans="2:8" x14ac:dyDescent="0.25">
      <c r="B128"/>
      <c r="C128" s="19"/>
      <c r="D128" s="19"/>
      <c r="E128" s="19"/>
      <c r="F128" s="19"/>
      <c r="H128" s="19"/>
    </row>
    <row r="129" spans="2:8" x14ac:dyDescent="0.25">
      <c r="B129"/>
      <c r="C129" s="19"/>
      <c r="D129" s="19"/>
      <c r="E129" s="19"/>
      <c r="F129" s="19"/>
      <c r="H129" s="19"/>
    </row>
    <row r="130" spans="2:8" x14ac:dyDescent="0.25">
      <c r="B130"/>
      <c r="C130" s="19"/>
      <c r="D130" s="19"/>
      <c r="E130" s="19"/>
      <c r="F130" s="19"/>
      <c r="H130" s="19"/>
    </row>
    <row r="131" spans="2:8" x14ac:dyDescent="0.25">
      <c r="B131"/>
      <c r="C131" s="19"/>
      <c r="D131" s="19"/>
      <c r="E131" s="19"/>
      <c r="F131" s="19"/>
      <c r="H131" s="19"/>
    </row>
    <row r="132" spans="2:8" x14ac:dyDescent="0.25">
      <c r="B132"/>
      <c r="C132" s="19"/>
      <c r="D132" s="19"/>
      <c r="E132" s="19"/>
      <c r="F132" s="19"/>
      <c r="H132" s="19"/>
    </row>
    <row r="133" spans="2:8" x14ac:dyDescent="0.25">
      <c r="B133"/>
      <c r="C133" s="19"/>
      <c r="D133" s="19"/>
      <c r="E133" s="19"/>
      <c r="F133" s="19"/>
      <c r="H133" s="19"/>
    </row>
    <row r="134" spans="2:8" x14ac:dyDescent="0.25">
      <c r="B134"/>
      <c r="C134" s="19"/>
      <c r="D134" s="19"/>
      <c r="E134" s="19"/>
      <c r="F134" s="19"/>
      <c r="H134" s="19"/>
    </row>
    <row r="135" spans="2:8" x14ac:dyDescent="0.25">
      <c r="B135"/>
      <c r="C135" s="19"/>
      <c r="D135" s="19"/>
      <c r="E135" s="19"/>
      <c r="F135" s="19"/>
      <c r="H135" s="19"/>
    </row>
    <row r="136" spans="2:8" x14ac:dyDescent="0.25">
      <c r="B136"/>
      <c r="C136" s="19"/>
      <c r="D136" s="19"/>
      <c r="E136" s="19"/>
      <c r="F136" s="19"/>
      <c r="H136" s="19"/>
    </row>
    <row r="137" spans="2:8" x14ac:dyDescent="0.25">
      <c r="B137"/>
      <c r="C137" s="19"/>
      <c r="D137" s="19"/>
      <c r="E137" s="19"/>
      <c r="F137" s="19"/>
      <c r="H137" s="19"/>
    </row>
    <row r="138" spans="2:8" x14ac:dyDescent="0.25">
      <c r="B138"/>
      <c r="C138" s="19"/>
      <c r="D138" s="19"/>
      <c r="E138" s="19"/>
      <c r="F138" s="19"/>
      <c r="H138" s="19"/>
    </row>
    <row r="139" spans="2:8" x14ac:dyDescent="0.25">
      <c r="B139"/>
      <c r="C139" s="19"/>
      <c r="D139" s="19"/>
      <c r="E139" s="19"/>
      <c r="F139" s="19"/>
      <c r="H139" s="19"/>
    </row>
    <row r="140" spans="2:8" x14ac:dyDescent="0.25">
      <c r="B140"/>
      <c r="C140" s="19"/>
      <c r="D140" s="19"/>
      <c r="E140" s="19"/>
      <c r="F140" s="19"/>
      <c r="H140" s="19"/>
    </row>
    <row r="141" spans="2:8" x14ac:dyDescent="0.25">
      <c r="B141"/>
      <c r="C141" s="19"/>
      <c r="D141" s="19"/>
      <c r="E141" s="19"/>
      <c r="F141" s="19"/>
      <c r="H141" s="19"/>
    </row>
    <row r="142" spans="2:8" x14ac:dyDescent="0.25">
      <c r="B142"/>
      <c r="C142" s="19"/>
      <c r="D142" s="19"/>
      <c r="E142" s="19"/>
      <c r="F142" s="19"/>
      <c r="H142" s="19"/>
    </row>
    <row r="143" spans="2:8" x14ac:dyDescent="0.25">
      <c r="B143"/>
      <c r="C143" s="19"/>
      <c r="D143" s="19"/>
      <c r="E143" s="19"/>
      <c r="F143" s="19"/>
      <c r="H143" s="19"/>
    </row>
    <row r="144" spans="2:8" x14ac:dyDescent="0.25">
      <c r="B144"/>
      <c r="C144" s="19"/>
      <c r="D144" s="19"/>
      <c r="E144" s="19"/>
      <c r="F144" s="19"/>
      <c r="H144" s="19"/>
    </row>
    <row r="145" spans="2:8" x14ac:dyDescent="0.25">
      <c r="B145"/>
      <c r="C145" s="19"/>
      <c r="D145" s="19"/>
      <c r="E145" s="19"/>
      <c r="F145" s="19"/>
      <c r="H145" s="19"/>
    </row>
    <row r="146" spans="2:8" x14ac:dyDescent="0.25">
      <c r="B146"/>
      <c r="C146" s="19"/>
      <c r="D146" s="19"/>
      <c r="E146" s="19"/>
      <c r="F146" s="19"/>
      <c r="H146" s="19"/>
    </row>
    <row r="147" spans="2:8" x14ac:dyDescent="0.25">
      <c r="B147"/>
      <c r="C147" s="19"/>
      <c r="D147" s="19"/>
      <c r="E147" s="19"/>
      <c r="F147" s="19"/>
      <c r="H147" s="19"/>
    </row>
    <row r="148" spans="2:8" x14ac:dyDescent="0.25">
      <c r="B148"/>
      <c r="C148" s="19"/>
      <c r="D148" s="19"/>
      <c r="E148" s="19"/>
      <c r="F148" s="19"/>
      <c r="H148" s="19"/>
    </row>
    <row r="149" spans="2:8" x14ac:dyDescent="0.25">
      <c r="B149"/>
      <c r="C149" s="19"/>
      <c r="D149" s="19"/>
      <c r="E149" s="19"/>
      <c r="F149" s="19"/>
      <c r="H149" s="19"/>
    </row>
    <row r="150" spans="2:8" x14ac:dyDescent="0.25">
      <c r="B150"/>
      <c r="C150" s="19"/>
      <c r="D150" s="19"/>
      <c r="E150" s="19"/>
      <c r="F150" s="19"/>
      <c r="H150" s="19"/>
    </row>
    <row r="151" spans="2:8" x14ac:dyDescent="0.25">
      <c r="B151"/>
      <c r="C151" s="19"/>
      <c r="D151" s="19"/>
      <c r="E151" s="19"/>
      <c r="F151" s="19"/>
      <c r="H151" s="19"/>
    </row>
    <row r="152" spans="2:8" x14ac:dyDescent="0.25">
      <c r="B152"/>
      <c r="C152" s="19"/>
      <c r="D152" s="19"/>
      <c r="E152" s="19"/>
      <c r="F152" s="19"/>
      <c r="H152" s="19"/>
    </row>
    <row r="153" spans="2:8" x14ac:dyDescent="0.25">
      <c r="B153"/>
      <c r="C153" s="19"/>
      <c r="D153" s="19"/>
      <c r="E153" s="19"/>
      <c r="F153" s="19"/>
      <c r="H153" s="19"/>
    </row>
    <row r="154" spans="2:8" x14ac:dyDescent="0.25">
      <c r="B154"/>
      <c r="C154" s="19"/>
      <c r="D154" s="19"/>
      <c r="E154" s="19"/>
      <c r="F154" s="19"/>
      <c r="H154" s="19"/>
    </row>
    <row r="155" spans="2:8" x14ac:dyDescent="0.25">
      <c r="B155"/>
      <c r="C155" s="19"/>
      <c r="D155" s="19"/>
      <c r="E155" s="19"/>
      <c r="F155" s="19"/>
      <c r="H155" s="19"/>
    </row>
    <row r="156" spans="2:8" x14ac:dyDescent="0.25">
      <c r="B156"/>
      <c r="C156" s="19"/>
      <c r="D156" s="19"/>
      <c r="E156" s="19"/>
      <c r="F156" s="19"/>
      <c r="H156" s="19"/>
    </row>
    <row r="157" spans="2:8" x14ac:dyDescent="0.25">
      <c r="B157"/>
      <c r="C157" s="19"/>
      <c r="D157" s="19"/>
      <c r="E157" s="19"/>
      <c r="F157" s="19"/>
      <c r="H157" s="19"/>
    </row>
    <row r="158" spans="2:8" x14ac:dyDescent="0.25">
      <c r="B158"/>
      <c r="C158" s="19"/>
      <c r="D158" s="19"/>
      <c r="E158" s="19"/>
      <c r="F158" s="19"/>
      <c r="H158" s="19"/>
    </row>
    <row r="159" spans="2:8" x14ac:dyDescent="0.25">
      <c r="B159"/>
      <c r="C159" s="19"/>
      <c r="D159" s="19"/>
      <c r="E159" s="19"/>
      <c r="F159" s="19"/>
      <c r="H159" s="19"/>
    </row>
    <row r="160" spans="2:8" x14ac:dyDescent="0.25">
      <c r="B160"/>
      <c r="C160" s="19"/>
      <c r="D160" s="19"/>
      <c r="E160" s="19"/>
      <c r="F160" s="19"/>
      <c r="H160" s="19"/>
    </row>
    <row r="161" spans="2:8" x14ac:dyDescent="0.25">
      <c r="B161"/>
      <c r="C161" s="19"/>
      <c r="D161" s="19"/>
      <c r="E161" s="19"/>
      <c r="F161" s="19"/>
      <c r="H161" s="19"/>
    </row>
    <row r="162" spans="2:8" x14ac:dyDescent="0.25">
      <c r="B162"/>
      <c r="C162" s="19"/>
      <c r="D162" s="19"/>
      <c r="E162" s="19"/>
      <c r="F162" s="19"/>
      <c r="H162" s="19"/>
    </row>
    <row r="163" spans="2:8" x14ac:dyDescent="0.25">
      <c r="B163"/>
      <c r="C163" s="19"/>
      <c r="D163" s="19"/>
      <c r="E163" s="19"/>
      <c r="F163" s="19"/>
      <c r="H163" s="19"/>
    </row>
    <row r="164" spans="2:8" x14ac:dyDescent="0.25">
      <c r="B164"/>
      <c r="C164" s="19"/>
      <c r="D164" s="19"/>
      <c r="E164" s="19"/>
      <c r="F164" s="19"/>
      <c r="H164" s="19"/>
    </row>
    <row r="165" spans="2:8" x14ac:dyDescent="0.25">
      <c r="B165"/>
      <c r="C165" s="19"/>
      <c r="D165" s="19"/>
      <c r="E165" s="19"/>
      <c r="F165" s="19"/>
      <c r="H165" s="19"/>
    </row>
    <row r="166" spans="2:8" x14ac:dyDescent="0.25">
      <c r="B166"/>
      <c r="C166" s="19"/>
      <c r="D166" s="19"/>
      <c r="E166" s="19"/>
      <c r="F166" s="19"/>
      <c r="H166" s="19"/>
    </row>
    <row r="167" spans="2:8" x14ac:dyDescent="0.25">
      <c r="B167"/>
      <c r="C167" s="19"/>
      <c r="D167" s="19"/>
      <c r="E167" s="19"/>
      <c r="F167" s="19"/>
      <c r="H167" s="19"/>
    </row>
    <row r="168" spans="2:8" x14ac:dyDescent="0.25">
      <c r="B168"/>
      <c r="C168" s="19"/>
      <c r="D168" s="19"/>
      <c r="E168" s="19"/>
      <c r="F168" s="19"/>
      <c r="H168" s="19"/>
    </row>
    <row r="169" spans="2:8" x14ac:dyDescent="0.25">
      <c r="B169"/>
      <c r="C169" s="19"/>
      <c r="D169" s="19"/>
      <c r="E169" s="19"/>
      <c r="F169" s="19"/>
      <c r="H169" s="19"/>
    </row>
    <row r="170" spans="2:8" x14ac:dyDescent="0.25">
      <c r="B170"/>
      <c r="C170" s="19"/>
      <c r="D170" s="19"/>
      <c r="E170" s="19"/>
      <c r="F170" s="19"/>
      <c r="H170" s="19"/>
    </row>
    <row r="171" spans="2:8" x14ac:dyDescent="0.25">
      <c r="B171"/>
      <c r="C171" s="19"/>
      <c r="D171" s="19"/>
      <c r="E171" s="19"/>
      <c r="F171" s="19"/>
      <c r="H171" s="19"/>
    </row>
    <row r="172" spans="2:8" x14ac:dyDescent="0.25">
      <c r="B172"/>
      <c r="C172" s="19"/>
      <c r="D172" s="19"/>
      <c r="E172" s="19"/>
      <c r="F172" s="19"/>
      <c r="H172" s="19"/>
    </row>
    <row r="173" spans="2:8" x14ac:dyDescent="0.25">
      <c r="B173"/>
      <c r="C173" s="19"/>
      <c r="D173" s="19"/>
      <c r="E173" s="19"/>
      <c r="F173" s="19"/>
      <c r="H173" s="19"/>
    </row>
    <row r="174" spans="2:8" x14ac:dyDescent="0.25">
      <c r="B174"/>
      <c r="C174" s="19"/>
      <c r="D174" s="19"/>
      <c r="E174" s="19"/>
      <c r="F174" s="19"/>
      <c r="H174" s="19"/>
    </row>
    <row r="175" spans="2:8" x14ac:dyDescent="0.25">
      <c r="B175"/>
      <c r="C175" s="19"/>
      <c r="D175" s="19"/>
      <c r="E175" s="19"/>
      <c r="F175" s="19"/>
      <c r="H175" s="19"/>
    </row>
    <row r="176" spans="2:8" x14ac:dyDescent="0.25">
      <c r="B176"/>
      <c r="C176" s="19"/>
      <c r="D176" s="19"/>
      <c r="E176" s="19"/>
      <c r="F176" s="19"/>
      <c r="H176" s="19"/>
    </row>
    <row r="177" spans="2:8" x14ac:dyDescent="0.25">
      <c r="B177"/>
      <c r="C177" s="19"/>
      <c r="D177" s="19"/>
      <c r="E177" s="19"/>
      <c r="F177" s="19"/>
      <c r="H177" s="19"/>
    </row>
    <row r="178" spans="2:8" x14ac:dyDescent="0.25">
      <c r="B178"/>
      <c r="C178" s="19"/>
      <c r="D178" s="19"/>
      <c r="E178" s="19"/>
      <c r="F178" s="19"/>
      <c r="H178" s="19"/>
    </row>
    <row r="179" spans="2:8" x14ac:dyDescent="0.25">
      <c r="B179"/>
      <c r="C179" s="19"/>
      <c r="D179" s="19"/>
      <c r="E179" s="19"/>
      <c r="F179" s="19"/>
      <c r="H179" s="19"/>
    </row>
    <row r="180" spans="2:8" x14ac:dyDescent="0.25">
      <c r="B180"/>
      <c r="C180" s="19"/>
      <c r="D180" s="19"/>
      <c r="E180" s="19"/>
      <c r="F180" s="19"/>
      <c r="H180" s="19"/>
    </row>
    <row r="181" spans="2:8" x14ac:dyDescent="0.25">
      <c r="B181"/>
      <c r="C181" s="19"/>
      <c r="D181" s="19"/>
      <c r="E181" s="19"/>
      <c r="F181" s="19"/>
      <c r="H181" s="19"/>
    </row>
    <row r="182" spans="2:8" x14ac:dyDescent="0.25">
      <c r="B182"/>
      <c r="C182" s="19"/>
      <c r="D182" s="19"/>
      <c r="E182" s="19"/>
      <c r="F182" s="19"/>
      <c r="H182" s="19"/>
    </row>
    <row r="183" spans="2:8" x14ac:dyDescent="0.25">
      <c r="B183"/>
      <c r="C183" s="19"/>
      <c r="D183" s="19"/>
      <c r="E183" s="19"/>
      <c r="F183" s="19"/>
      <c r="H183" s="19"/>
    </row>
    <row r="184" spans="2:8" x14ac:dyDescent="0.25">
      <c r="B184"/>
      <c r="C184" s="19"/>
      <c r="D184" s="19"/>
      <c r="E184" s="19"/>
      <c r="F184" s="19"/>
      <c r="H184" s="19"/>
    </row>
    <row r="185" spans="2:8" x14ac:dyDescent="0.25">
      <c r="B185"/>
      <c r="C185" s="19"/>
      <c r="D185" s="19"/>
      <c r="E185" s="19"/>
      <c r="F185" s="19"/>
      <c r="H185" s="19"/>
    </row>
    <row r="186" spans="2:8" x14ac:dyDescent="0.25">
      <c r="B186"/>
      <c r="C186" s="19"/>
      <c r="D186" s="19"/>
      <c r="E186" s="19"/>
      <c r="F186" s="19"/>
      <c r="H186" s="19"/>
    </row>
    <row r="187" spans="2:8" x14ac:dyDescent="0.25">
      <c r="B187"/>
      <c r="C187" s="19"/>
      <c r="D187" s="19"/>
      <c r="E187" s="19"/>
      <c r="F187" s="19"/>
      <c r="H187" s="19"/>
    </row>
    <row r="188" spans="2:8" x14ac:dyDescent="0.25">
      <c r="B188"/>
      <c r="C188" s="19"/>
      <c r="D188" s="19"/>
      <c r="E188" s="19"/>
      <c r="F188" s="19"/>
      <c r="H188" s="19"/>
    </row>
    <row r="189" spans="2:8" x14ac:dyDescent="0.25">
      <c r="B189"/>
      <c r="C189" s="19"/>
      <c r="D189" s="19"/>
      <c r="E189" s="19"/>
      <c r="F189" s="19"/>
      <c r="H189" s="19"/>
    </row>
    <row r="190" spans="2:8" x14ac:dyDescent="0.25">
      <c r="B190"/>
      <c r="C190" s="19"/>
      <c r="D190" s="19"/>
      <c r="E190" s="19"/>
      <c r="F190" s="19"/>
      <c r="H190" s="19"/>
    </row>
    <row r="191" spans="2:8" x14ac:dyDescent="0.25">
      <c r="B191"/>
      <c r="C191" s="19"/>
      <c r="D191" s="19"/>
      <c r="E191" s="19"/>
      <c r="F191" s="19"/>
      <c r="H191" s="19"/>
    </row>
    <row r="192" spans="2:8" x14ac:dyDescent="0.25">
      <c r="B192"/>
      <c r="C192" s="19"/>
      <c r="D192" s="19"/>
      <c r="E192" s="19"/>
      <c r="F192" s="19"/>
      <c r="H192" s="19"/>
    </row>
    <row r="193" spans="2:8" x14ac:dyDescent="0.25">
      <c r="B193"/>
      <c r="C193" s="19"/>
      <c r="D193" s="19"/>
      <c r="E193" s="19"/>
      <c r="F193" s="19"/>
      <c r="H193" s="19"/>
    </row>
    <row r="194" spans="2:8" x14ac:dyDescent="0.25">
      <c r="B194"/>
      <c r="C194" s="19"/>
      <c r="D194" s="19"/>
      <c r="E194" s="19"/>
      <c r="F194" s="19"/>
      <c r="H194" s="19"/>
    </row>
    <row r="195" spans="2:8" x14ac:dyDescent="0.25">
      <c r="B195"/>
      <c r="C195" s="19"/>
      <c r="D195" s="19"/>
      <c r="E195" s="19"/>
      <c r="F195" s="19"/>
      <c r="H195" s="19"/>
    </row>
    <row r="196" spans="2:8" x14ac:dyDescent="0.25">
      <c r="B196"/>
      <c r="C196" s="19"/>
      <c r="D196" s="19"/>
      <c r="E196" s="19"/>
      <c r="F196" s="19"/>
      <c r="H196" s="19"/>
    </row>
    <row r="197" spans="2:8" x14ac:dyDescent="0.25">
      <c r="B197"/>
      <c r="C197" s="19"/>
      <c r="D197" s="19"/>
      <c r="E197" s="19"/>
      <c r="F197" s="19"/>
      <c r="H197" s="19"/>
    </row>
    <row r="198" spans="2:8" x14ac:dyDescent="0.25">
      <c r="B198"/>
      <c r="C198" s="19"/>
      <c r="D198" s="19"/>
      <c r="E198" s="19"/>
      <c r="F198" s="19"/>
      <c r="H198" s="19"/>
    </row>
    <row r="199" spans="2:8" x14ac:dyDescent="0.25">
      <c r="B199"/>
      <c r="C199" s="19"/>
      <c r="D199" s="19"/>
      <c r="E199" s="19"/>
      <c r="F199" s="19"/>
      <c r="H199" s="19"/>
    </row>
    <row r="200" spans="2:8" x14ac:dyDescent="0.25">
      <c r="B200"/>
      <c r="C200" s="19"/>
      <c r="D200" s="19"/>
      <c r="E200" s="19"/>
      <c r="F200" s="19"/>
      <c r="H200" s="19"/>
    </row>
    <row r="201" spans="2:8" x14ac:dyDescent="0.25">
      <c r="B201"/>
      <c r="C201" s="19"/>
      <c r="D201" s="19"/>
      <c r="E201" s="19"/>
      <c r="F201" s="19"/>
      <c r="H201" s="19"/>
    </row>
    <row r="202" spans="2:8" x14ac:dyDescent="0.25">
      <c r="B202"/>
      <c r="C202" s="19"/>
      <c r="D202" s="19"/>
      <c r="E202" s="19"/>
      <c r="F202" s="19"/>
      <c r="H202" s="19"/>
    </row>
    <row r="203" spans="2:8" x14ac:dyDescent="0.25">
      <c r="B203"/>
      <c r="C203" s="19"/>
      <c r="D203" s="19"/>
      <c r="E203" s="19"/>
      <c r="F203" s="19"/>
      <c r="H203" s="19"/>
    </row>
    <row r="204" spans="2:8" x14ac:dyDescent="0.25">
      <c r="B204"/>
      <c r="C204" s="19"/>
      <c r="D204" s="19"/>
      <c r="E204" s="19"/>
      <c r="F204" s="19"/>
      <c r="H204" s="19"/>
    </row>
    <row r="205" spans="2:8" x14ac:dyDescent="0.25">
      <c r="B205"/>
      <c r="C205" s="19"/>
      <c r="D205" s="19"/>
      <c r="E205" s="19"/>
      <c r="F205" s="19"/>
      <c r="H205" s="19"/>
    </row>
    <row r="206" spans="2:8" x14ac:dyDescent="0.25">
      <c r="B206"/>
      <c r="C206" s="19"/>
      <c r="D206" s="19"/>
      <c r="E206" s="19"/>
      <c r="F206" s="19"/>
      <c r="H206" s="19"/>
    </row>
    <row r="207" spans="2:8" x14ac:dyDescent="0.25">
      <c r="B207"/>
      <c r="C207" s="19"/>
      <c r="D207" s="19"/>
      <c r="E207" s="19"/>
      <c r="F207" s="19"/>
      <c r="H207" s="19"/>
    </row>
    <row r="208" spans="2:8" x14ac:dyDescent="0.25">
      <c r="B208"/>
      <c r="C208" s="19"/>
      <c r="D208" s="19"/>
      <c r="E208" s="19"/>
      <c r="F208" s="19"/>
      <c r="H208" s="19"/>
    </row>
    <row r="209" spans="2:8" x14ac:dyDescent="0.25">
      <c r="B209"/>
      <c r="C209" s="19"/>
      <c r="D209" s="19"/>
      <c r="E209" s="19"/>
      <c r="F209" s="19"/>
      <c r="H209" s="19"/>
    </row>
    <row r="210" spans="2:8" x14ac:dyDescent="0.25">
      <c r="B210"/>
      <c r="C210" s="19"/>
      <c r="D210" s="19"/>
      <c r="E210" s="19"/>
      <c r="F210" s="19"/>
      <c r="H210" s="19"/>
    </row>
    <row r="211" spans="2:8" x14ac:dyDescent="0.25">
      <c r="B211"/>
      <c r="C211" s="19"/>
      <c r="D211" s="19"/>
      <c r="E211" s="19"/>
      <c r="F211" s="19"/>
      <c r="H211" s="19"/>
    </row>
    <row r="212" spans="2:8" x14ac:dyDescent="0.25">
      <c r="B212"/>
      <c r="C212" s="19"/>
      <c r="D212" s="19"/>
      <c r="E212" s="19"/>
      <c r="F212" s="19"/>
      <c r="H212" s="19"/>
    </row>
  </sheetData>
  <mergeCells count="8">
    <mergeCell ref="M1:N1"/>
    <mergeCell ref="A2:N2"/>
    <mergeCell ref="A3:A4"/>
    <mergeCell ref="B3:B4"/>
    <mergeCell ref="C3:K3"/>
    <mergeCell ref="L3:L4"/>
    <mergeCell ref="M3:M4"/>
    <mergeCell ref="N3:N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24.12.2021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gcheb_price4</cp:lastModifiedBy>
  <cp:lastPrinted>2021-01-11T08:48:39Z</cp:lastPrinted>
  <dcterms:created xsi:type="dcterms:W3CDTF">2019-01-14T08:09:07Z</dcterms:created>
  <dcterms:modified xsi:type="dcterms:W3CDTF">2022-02-03T10:54:55Z</dcterms:modified>
</cp:coreProperties>
</file>