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55" yWindow="-60" windowWidth="13560" windowHeight="11775" activeTab="1"/>
  </bookViews>
  <sheets>
    <sheet name="Цены в магазинах" sheetId="50" r:id="rId1"/>
    <sheet name="По недельный анализ" sheetId="51" r:id="rId2"/>
  </sheets>
  <definedNames>
    <definedName name="_xlnm._FilterDatabase" localSheetId="1" hidden="1">'По недельный анализ'!$A$2:$F$33</definedName>
    <definedName name="_xlnm.Print_Area" localSheetId="1">'По недельный анализ'!$A$1:$F$33</definedName>
  </definedNames>
  <calcPr calcId="145621" refMode="R1C1"/>
</workbook>
</file>

<file path=xl/calcChain.xml><?xml version="1.0" encoding="utf-8"?>
<calcChain xmlns="http://schemas.openxmlformats.org/spreadsheetml/2006/main">
  <c r="E3" i="51" l="1"/>
  <c r="F3" i="51"/>
  <c r="E33" i="51"/>
  <c r="F33" i="51"/>
  <c r="F20" i="51" l="1"/>
  <c r="F8" i="51"/>
  <c r="F12" i="51"/>
  <c r="F4" i="51"/>
  <c r="F25" i="51"/>
  <c r="F9" i="51"/>
  <c r="F18" i="51"/>
  <c r="F6" i="51"/>
  <c r="F23" i="51"/>
  <c r="F27" i="51"/>
  <c r="F22" i="51"/>
  <c r="F26" i="51"/>
  <c r="F30" i="51"/>
  <c r="F32" i="51"/>
  <c r="F15" i="51"/>
  <c r="F7" i="51"/>
  <c r="F14" i="51"/>
  <c r="F21" i="51"/>
  <c r="F29" i="51"/>
  <c r="F13" i="51"/>
  <c r="F11" i="51"/>
  <c r="F28" i="51"/>
  <c r="F5" i="51"/>
  <c r="F10" i="51"/>
  <c r="F24" i="51"/>
  <c r="F17" i="51"/>
  <c r="F31" i="51"/>
  <c r="F19" i="51"/>
  <c r="E20" i="51"/>
  <c r="E8" i="51"/>
  <c r="E12" i="51"/>
  <c r="E4" i="51"/>
  <c r="E25" i="51"/>
  <c r="E9" i="51"/>
  <c r="E18" i="51"/>
  <c r="E6" i="51"/>
  <c r="E23" i="51"/>
  <c r="E27" i="51"/>
  <c r="E22" i="51"/>
  <c r="E26" i="51"/>
  <c r="E30" i="51"/>
  <c r="E32" i="51"/>
  <c r="E15" i="51"/>
  <c r="E7" i="51"/>
  <c r="E14" i="51"/>
  <c r="E21" i="51"/>
  <c r="E29" i="51"/>
  <c r="E13" i="51"/>
  <c r="E11" i="51"/>
  <c r="E28" i="51"/>
  <c r="E5" i="51"/>
  <c r="E10" i="51"/>
  <c r="E24" i="51"/>
  <c r="E17" i="51"/>
  <c r="E31" i="51"/>
  <c r="E19" i="51"/>
  <c r="E16" i="51" l="1"/>
  <c r="F16" i="51" l="1"/>
  <c r="O7" i="50" l="1"/>
  <c r="O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31" i="50"/>
  <c r="O32" i="50"/>
  <c r="O33" i="50"/>
  <c r="O34" i="50"/>
  <c r="O35" i="50"/>
  <c r="O36" i="50"/>
  <c r="O37" i="50"/>
</calcChain>
</file>

<file path=xl/sharedStrings.xml><?xml version="1.0" encoding="utf-8"?>
<sst xmlns="http://schemas.openxmlformats.org/spreadsheetml/2006/main" count="92" uniqueCount="59">
  <si>
    <t>№ п/п</t>
  </si>
  <si>
    <t>Торговые наименования</t>
  </si>
  <si>
    <t>Минималь-ная цена</t>
  </si>
  <si>
    <t>телефон</t>
  </si>
  <si>
    <t>офиц. сайт</t>
  </si>
  <si>
    <t xml:space="preserve">офиц. сайт </t>
  </si>
  <si>
    <t>41-19-37</t>
  </si>
  <si>
    <t>офиц. Сайт,     57-18-71</t>
  </si>
  <si>
    <t>Наименования магазинов</t>
  </si>
  <si>
    <t>Молоко сгущенное с сахаром, кг</t>
  </si>
  <si>
    <t>Колбаса сырокопченая, кг</t>
  </si>
  <si>
    <t>Консервы мясные, кг</t>
  </si>
  <si>
    <t>Консервы рыбные натуральные и с добавлением масла,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</si>
  <si>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</si>
  <si>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</si>
  <si>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</si>
  <si>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</si>
  <si>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окорочков),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</si>
  <si>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</si>
  <si>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</si>
  <si>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</si>
  <si>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</si>
  <si>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</si>
  <si>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</si>
  <si>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</si>
  <si>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</si>
  <si>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</si>
  <si>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</si>
  <si>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</si>
  <si>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</si>
  <si>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</si>
  <si>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гречневая-ядрица, кг</t>
  </si>
  <si>
    <t>Крупы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</si>
  <si>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</si>
  <si>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</si>
  <si>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</si>
  <si>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</si>
  <si>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</si>
  <si>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</si>
  <si>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</si>
  <si>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магазин "Авокадо"</t>
  </si>
  <si>
    <t>магазин "Калач"</t>
  </si>
  <si>
    <t>магазин "Карусель"</t>
  </si>
  <si>
    <t>магазин "Лента"</t>
  </si>
  <si>
    <t>магазин "Магнит"</t>
  </si>
  <si>
    <t>магазин "Метро"</t>
  </si>
  <si>
    <t>магазин "Перекресток"</t>
  </si>
  <si>
    <t>магазин "Пятерочка"</t>
  </si>
  <si>
    <t>магазин "Санар"</t>
  </si>
  <si>
    <t>Магазин "Свой гастрономчик"</t>
  </si>
  <si>
    <t>магазин "Спар"</t>
  </si>
  <si>
    <t>Наименование товара</t>
  </si>
  <si>
    <t>изменение относительное, %</t>
  </si>
  <si>
    <t>изменение абсолютное, руб.</t>
  </si>
  <si>
    <t xml:space="preserve"> </t>
  </si>
  <si>
    <t>Цена 17.03.2022</t>
  </si>
  <si>
    <t>Мониторинг цен на социально-значимые товары в г.Чебоксары по состоянию на 18.03.2022</t>
  </si>
  <si>
    <t>Сравнительный анализ цен на социально - значимые товары с 17.03.2022 по 18.03.2022</t>
  </si>
  <si>
    <t>Цена 18.03.2022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</si>
</sst>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_-* #,##0.00\ [$₽-419]_-;\-* #,##0.00\ [$₽-419]_-;_-* &quot;-&quot;??\ [$₽-419]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1"/>
    </font>
    <font>
      <sz val="9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9" fontId="7" fillId="0" borderId="0" applyFont="0" applyFill="0" applyBorder="0" applyAlignment="0" applyProtection="0"/>
    <xf numFmtId="0" fontId="15" fillId="0" borderId="0"/>
  </cellStyleXfs>
  <cellXfs count="63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0" xfId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left" vertical="center" wrapText="1"/>
    </xf>
    <xf numFmtId="2" fontId="11" fillId="3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justify" vertical="center" wrapText="1"/>
    </xf>
    <xf numFmtId="2" fontId="11" fillId="3" borderId="0" xfId="0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justify" vertical="center" wrapText="1"/>
    </xf>
    <xf numFmtId="164" fontId="6" fillId="2" borderId="0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justify"/>
    </xf>
    <xf numFmtId="49" fontId="2" fillId="2" borderId="0" xfId="1" applyNumberFormat="1" applyFont="1" applyFill="1" applyBorder="1" applyAlignment="1">
      <alignment horizontal="left" vertical="justify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8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</cellXfs>
  <cellStyles count="10">
    <cellStyle name="Excel Built-in Normal" xfId="6"/>
    <cellStyle name="Обычный" xfId="0" builtinId="0"/>
    <cellStyle name="Обычный 11 2" xfId="2"/>
    <cellStyle name="Обычный 2" xfId="5"/>
    <cellStyle name="Обычный 2 2" xfId="3"/>
    <cellStyle name="Обычный 3" xfId="7"/>
    <cellStyle name="Обычный 4" xfId="9"/>
    <cellStyle name="Обычный 5_ТОП 50 с апр 2015" xfId="4"/>
    <cellStyle name="Обычный_Лист1 3" xfId="1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4"/>
  <sheetViews>
    <sheetView zoomScale="82" zoomScaleNormal="82" workbookViewId="0">
      <selection activeCell="A2" sqref="A2:O37"/>
    </sheetView>
  </sheetViews>
  <sheetFormatPr defaultRowHeight="15" x14ac:dyDescent="0.25"/>
  <cols>
    <col min="1" max="1" width="3.85546875" customWidth="1"/>
    <col min="2" max="2" width="63.140625" style="1" customWidth="1"/>
    <col min="3" max="3" width="10.5703125" style="9" bestFit="1" customWidth="1"/>
    <col min="4" max="4" width="11.7109375" style="9" customWidth="1"/>
    <col min="5" max="5" width="11.42578125" style="10" customWidth="1"/>
    <col min="6" max="6" width="10.28515625" style="11" customWidth="1"/>
    <col min="7" max="7" width="10.42578125" style="4" hidden="1" customWidth="1"/>
    <col min="8" max="8" width="9.5703125" style="10" customWidth="1"/>
    <col min="9" max="9" width="9.140625" style="10" customWidth="1"/>
    <col min="10" max="11" width="10" style="10" customWidth="1"/>
    <col min="12" max="13" width="9.140625" style="10" customWidth="1"/>
    <col min="14" max="14" width="10.42578125" style="10" customWidth="1"/>
    <col min="15" max="15" width="11.140625" customWidth="1"/>
    <col min="16" max="16" width="12" customWidth="1"/>
  </cols>
  <sheetData>
    <row r="1" spans="1:17" x14ac:dyDescent="0.25">
      <c r="A1" t="s">
        <v>54</v>
      </c>
      <c r="P1" s="56"/>
      <c r="Q1" s="56"/>
    </row>
    <row r="2" spans="1:17" ht="18.75" x14ac:dyDescent="0.25">
      <c r="A2" s="61" t="s">
        <v>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1"/>
      <c r="Q2" s="51"/>
    </row>
    <row r="3" spans="1:17" ht="15" customHeight="1" x14ac:dyDescent="0.25">
      <c r="A3" s="57" t="s">
        <v>0</v>
      </c>
      <c r="B3" s="58" t="s">
        <v>1</v>
      </c>
      <c r="C3" s="55" t="s">
        <v>8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9" t="s">
        <v>2</v>
      </c>
      <c r="P3" s="60"/>
      <c r="Q3" s="60"/>
    </row>
    <row r="4" spans="1:17" ht="15" customHeight="1" x14ac:dyDescent="0.25">
      <c r="A4" s="57"/>
      <c r="B4" s="58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9"/>
      <c r="P4" s="60"/>
      <c r="Q4" s="60"/>
    </row>
    <row r="5" spans="1:17" ht="59.25" customHeight="1" x14ac:dyDescent="0.25">
      <c r="A5" s="57"/>
      <c r="B5" s="58"/>
      <c r="C5" s="48" t="s">
        <v>40</v>
      </c>
      <c r="D5" s="48" t="s">
        <v>41</v>
      </c>
      <c r="E5" s="48" t="s">
        <v>48</v>
      </c>
      <c r="F5" s="48" t="s">
        <v>44</v>
      </c>
      <c r="G5" s="48" t="s">
        <v>45</v>
      </c>
      <c r="H5" s="48" t="s">
        <v>46</v>
      </c>
      <c r="I5" s="48" t="s">
        <v>47</v>
      </c>
      <c r="J5" s="48" t="s">
        <v>42</v>
      </c>
      <c r="K5" s="48" t="s">
        <v>49</v>
      </c>
      <c r="L5" s="48" t="s">
        <v>50</v>
      </c>
      <c r="M5" s="48" t="s">
        <v>43</v>
      </c>
      <c r="N5" s="48" t="s">
        <v>45</v>
      </c>
      <c r="O5" s="59"/>
      <c r="P5" s="60"/>
      <c r="Q5" s="60"/>
    </row>
    <row r="6" spans="1:17" ht="0.75" customHeight="1" x14ac:dyDescent="0.25">
      <c r="A6" s="53"/>
      <c r="B6" s="49" t="s">
        <v>3</v>
      </c>
      <c r="C6" s="12" t="s">
        <v>6</v>
      </c>
      <c r="D6" s="12" t="s">
        <v>7</v>
      </c>
      <c r="E6" s="13"/>
      <c r="F6" s="12" t="s">
        <v>4</v>
      </c>
      <c r="G6" s="12"/>
      <c r="H6" s="12"/>
      <c r="I6" s="12"/>
      <c r="J6" s="48"/>
      <c r="K6" s="48"/>
      <c r="L6" s="48"/>
      <c r="M6" s="12"/>
      <c r="N6" s="12" t="s">
        <v>5</v>
      </c>
      <c r="O6" s="3"/>
      <c r="P6" s="52"/>
      <c r="Q6" s="52"/>
    </row>
    <row r="7" spans="1:17" x14ac:dyDescent="0.25">
      <c r="A7" s="53">
        <v>1</v>
      </c>
      <c r="B7" s="49" t="s">
        <v>9</v>
      </c>
      <c r="C7" s="42">
        <v>257</v>
      </c>
      <c r="D7" s="43">
        <v>120</v>
      </c>
      <c r="E7" s="43">
        <v>195</v>
      </c>
      <c r="F7" s="44">
        <v>216.45</v>
      </c>
      <c r="G7" s="44"/>
      <c r="H7" s="44">
        <v>155.97999999999999</v>
      </c>
      <c r="I7" s="44">
        <v>182</v>
      </c>
      <c r="J7" s="45">
        <v>248.65</v>
      </c>
      <c r="K7" s="45">
        <v>117</v>
      </c>
      <c r="L7" s="45">
        <v>262.89</v>
      </c>
      <c r="M7" s="46">
        <v>206.8</v>
      </c>
      <c r="N7" s="46">
        <v>201.8</v>
      </c>
      <c r="O7" s="2">
        <f>MIN(C7:N7)</f>
        <v>117</v>
      </c>
      <c r="P7" s="21"/>
      <c r="Q7" s="22"/>
    </row>
    <row r="8" spans="1:17" x14ac:dyDescent="0.25">
      <c r="A8" s="53">
        <v>2</v>
      </c>
      <c r="B8" s="49" t="s">
        <v>10</v>
      </c>
      <c r="C8" s="42">
        <v>520</v>
      </c>
      <c r="D8" s="43">
        <v>306</v>
      </c>
      <c r="E8" s="43">
        <v>799</v>
      </c>
      <c r="F8" s="44">
        <v>714.99</v>
      </c>
      <c r="G8" s="44"/>
      <c r="H8" s="44">
        <v>759.9</v>
      </c>
      <c r="I8" s="44">
        <v>550</v>
      </c>
      <c r="J8" s="45">
        <v>768</v>
      </c>
      <c r="K8" s="45">
        <v>720</v>
      </c>
      <c r="L8" s="45">
        <v>830</v>
      </c>
      <c r="M8" s="46">
        <v>547.29999999999995</v>
      </c>
      <c r="N8" s="46">
        <v>411.8</v>
      </c>
      <c r="O8" s="2">
        <f t="shared" ref="O8:O37" si="0">MIN(C8:N8)</f>
        <v>306</v>
      </c>
      <c r="P8" s="21"/>
      <c r="Q8" s="22"/>
    </row>
    <row r="9" spans="1:17" x14ac:dyDescent="0.25">
      <c r="A9" s="53">
        <v>3</v>
      </c>
      <c r="B9" s="49" t="s">
        <v>11</v>
      </c>
      <c r="C9" s="42">
        <v>215</v>
      </c>
      <c r="D9" s="43">
        <v>283</v>
      </c>
      <c r="E9" s="43">
        <v>276.92</v>
      </c>
      <c r="F9" s="44">
        <v>391.99</v>
      </c>
      <c r="G9" s="44"/>
      <c r="H9" s="44">
        <v>196.8</v>
      </c>
      <c r="I9" s="44">
        <v>196.9</v>
      </c>
      <c r="J9" s="45">
        <v>264.58</v>
      </c>
      <c r="K9" s="45">
        <v>384</v>
      </c>
      <c r="L9" s="45">
        <v>359.6</v>
      </c>
      <c r="M9" s="46">
        <v>263.39999999999998</v>
      </c>
      <c r="N9" s="46">
        <v>380.76</v>
      </c>
      <c r="O9" s="2">
        <f t="shared" si="0"/>
        <v>196.8</v>
      </c>
      <c r="P9" s="21"/>
      <c r="Q9" s="22"/>
    </row>
    <row r="10" spans="1:17" x14ac:dyDescent="0.25">
      <c r="A10" s="53">
        <v>4</v>
      </c>
      <c r="B10" s="49" t="s">
        <v>12</v>
      </c>
      <c r="C10" s="42">
        <v>150</v>
      </c>
      <c r="D10" s="43">
        <v>141.66</v>
      </c>
      <c r="E10" s="43">
        <v>162.5</v>
      </c>
      <c r="F10" s="44">
        <v>256.08</v>
      </c>
      <c r="G10" s="44"/>
      <c r="H10" s="44">
        <v>332.91</v>
      </c>
      <c r="I10" s="44">
        <v>199.99</v>
      </c>
      <c r="J10" s="45">
        <v>261.18</v>
      </c>
      <c r="K10" s="45">
        <v>300</v>
      </c>
      <c r="L10" s="45">
        <v>340</v>
      </c>
      <c r="M10" s="46">
        <v>228.88</v>
      </c>
      <c r="N10" s="46">
        <v>348.9</v>
      </c>
      <c r="O10" s="2">
        <f t="shared" si="0"/>
        <v>141.66</v>
      </c>
      <c r="P10" s="21"/>
      <c r="Q10" s="22"/>
    </row>
    <row r="11" spans="1:17" x14ac:dyDescent="0.25">
      <c r="A11" s="53">
        <v>5</v>
      </c>
      <c r="B11" s="49" t="s">
        <v>13</v>
      </c>
      <c r="C11" s="42">
        <v>36</v>
      </c>
      <c r="D11" s="43">
        <v>20</v>
      </c>
      <c r="E11" s="43">
        <v>36</v>
      </c>
      <c r="F11" s="44">
        <v>29.99</v>
      </c>
      <c r="G11" s="44"/>
      <c r="H11" s="44">
        <v>35.9</v>
      </c>
      <c r="I11" s="44">
        <v>32</v>
      </c>
      <c r="J11" s="45">
        <v>39.99</v>
      </c>
      <c r="K11" s="45">
        <v>17</v>
      </c>
      <c r="L11" s="45">
        <v>39.9</v>
      </c>
      <c r="M11" s="46">
        <v>29.99</v>
      </c>
      <c r="N11" s="46">
        <v>25</v>
      </c>
      <c r="O11" s="2">
        <f t="shared" si="0"/>
        <v>17</v>
      </c>
      <c r="P11" s="21"/>
      <c r="Q11" s="22"/>
    </row>
    <row r="12" spans="1:17" x14ac:dyDescent="0.25">
      <c r="A12" s="53">
        <v>6</v>
      </c>
      <c r="B12" s="49" t="s">
        <v>14</v>
      </c>
      <c r="C12" s="42">
        <v>69</v>
      </c>
      <c r="D12" s="43">
        <v>73</v>
      </c>
      <c r="E12" s="43">
        <v>72</v>
      </c>
      <c r="F12" s="44">
        <v>39.99</v>
      </c>
      <c r="G12" s="44"/>
      <c r="H12" s="44">
        <v>60.9</v>
      </c>
      <c r="I12" s="44">
        <v>34.99</v>
      </c>
      <c r="J12" s="45">
        <v>69.989999999999995</v>
      </c>
      <c r="K12" s="45">
        <v>63</v>
      </c>
      <c r="L12" s="45">
        <v>98.9</v>
      </c>
      <c r="M12" s="46">
        <v>74.989999999999995</v>
      </c>
      <c r="N12" s="46">
        <v>45.9</v>
      </c>
      <c r="O12" s="2">
        <f t="shared" si="0"/>
        <v>34.99</v>
      </c>
      <c r="P12" s="21"/>
      <c r="Q12" s="22"/>
    </row>
    <row r="13" spans="1:17" x14ac:dyDescent="0.25">
      <c r="A13" s="53">
        <v>7</v>
      </c>
      <c r="B13" s="49" t="s">
        <v>15</v>
      </c>
      <c r="C13" s="42"/>
      <c r="D13" s="43"/>
      <c r="E13" s="43"/>
      <c r="F13" s="44"/>
      <c r="G13" s="44"/>
      <c r="H13" s="44">
        <v>289.89999999999998</v>
      </c>
      <c r="I13" s="44">
        <v>329.9</v>
      </c>
      <c r="J13" s="45">
        <v>239.99</v>
      </c>
      <c r="K13" s="45"/>
      <c r="L13" s="45">
        <v>509.9</v>
      </c>
      <c r="M13" s="46">
        <v>174.89</v>
      </c>
      <c r="N13" s="46">
        <v>459</v>
      </c>
      <c r="O13" s="2">
        <f t="shared" si="0"/>
        <v>174.89</v>
      </c>
      <c r="P13" s="21"/>
      <c r="Q13" s="22"/>
    </row>
    <row r="14" spans="1:17" x14ac:dyDescent="0.25">
      <c r="A14" s="53">
        <v>8</v>
      </c>
      <c r="B14" s="49" t="s">
        <v>16</v>
      </c>
      <c r="C14" s="42"/>
      <c r="D14" s="43"/>
      <c r="E14" s="43">
        <v>406</v>
      </c>
      <c r="F14" s="44"/>
      <c r="G14" s="44"/>
      <c r="H14" s="44">
        <v>309.89999999999998</v>
      </c>
      <c r="I14" s="44">
        <v>289.99</v>
      </c>
      <c r="J14" s="45">
        <v>206</v>
      </c>
      <c r="K14" s="45">
        <v>265</v>
      </c>
      <c r="L14" s="45">
        <v>259.89999999999998</v>
      </c>
      <c r="M14" s="46">
        <v>249.99</v>
      </c>
      <c r="N14" s="46">
        <v>339</v>
      </c>
      <c r="O14" s="2">
        <f t="shared" si="0"/>
        <v>206</v>
      </c>
      <c r="P14" s="21"/>
      <c r="Q14" s="22"/>
    </row>
    <row r="15" spans="1:17" x14ac:dyDescent="0.25">
      <c r="A15" s="53">
        <v>9</v>
      </c>
      <c r="B15" s="49" t="s">
        <v>17</v>
      </c>
      <c r="C15" s="42">
        <v>182</v>
      </c>
      <c r="D15" s="44"/>
      <c r="E15" s="43">
        <v>260</v>
      </c>
      <c r="F15" s="44">
        <v>135.09</v>
      </c>
      <c r="G15" s="44"/>
      <c r="H15" s="44">
        <v>139.9</v>
      </c>
      <c r="I15" s="44">
        <v>137.99</v>
      </c>
      <c r="J15" s="45">
        <v>137.9</v>
      </c>
      <c r="K15" s="45">
        <v>180</v>
      </c>
      <c r="L15" s="45">
        <v>137.5</v>
      </c>
      <c r="M15" s="46">
        <v>169.89</v>
      </c>
      <c r="N15" s="46">
        <v>167</v>
      </c>
      <c r="O15" s="2">
        <f t="shared" si="0"/>
        <v>135.09</v>
      </c>
      <c r="P15" s="21"/>
      <c r="Q15" s="22"/>
    </row>
    <row r="16" spans="1:17" x14ac:dyDescent="0.25">
      <c r="A16" s="53">
        <v>10</v>
      </c>
      <c r="B16" s="49" t="s">
        <v>18</v>
      </c>
      <c r="C16" s="42">
        <v>99</v>
      </c>
      <c r="D16" s="44"/>
      <c r="E16" s="43">
        <v>260</v>
      </c>
      <c r="F16" s="44">
        <v>178.98</v>
      </c>
      <c r="G16" s="44"/>
      <c r="H16" s="44">
        <v>228.9</v>
      </c>
      <c r="I16" s="44">
        <v>124.98</v>
      </c>
      <c r="J16" s="45">
        <v>228.99</v>
      </c>
      <c r="K16" s="45">
        <v>85</v>
      </c>
      <c r="L16" s="45">
        <v>184.9</v>
      </c>
      <c r="M16" s="46">
        <v>215.8</v>
      </c>
      <c r="N16" s="46">
        <v>156.51</v>
      </c>
      <c r="O16" s="2">
        <f t="shared" si="0"/>
        <v>85</v>
      </c>
      <c r="P16" s="21"/>
      <c r="Q16" s="22"/>
    </row>
    <row r="17" spans="1:18" s="4" customFormat="1" x14ac:dyDescent="0.25">
      <c r="A17" s="54">
        <v>11</v>
      </c>
      <c r="B17" s="37" t="s">
        <v>19</v>
      </c>
      <c r="C17" s="42">
        <v>486</v>
      </c>
      <c r="D17" s="44">
        <v>661</v>
      </c>
      <c r="E17" s="43">
        <v>418</v>
      </c>
      <c r="F17" s="44">
        <v>722.16</v>
      </c>
      <c r="G17" s="44"/>
      <c r="H17" s="44">
        <v>638.83000000000004</v>
      </c>
      <c r="I17" s="44">
        <v>664.1</v>
      </c>
      <c r="J17" s="45">
        <v>572.16</v>
      </c>
      <c r="K17" s="45">
        <v>657</v>
      </c>
      <c r="L17" s="45">
        <v>555</v>
      </c>
      <c r="M17" s="46">
        <v>650.79999999999995</v>
      </c>
      <c r="N17" s="46">
        <v>695.9</v>
      </c>
      <c r="O17" s="2">
        <f t="shared" si="0"/>
        <v>418</v>
      </c>
      <c r="P17" s="21"/>
      <c r="Q17" s="22"/>
      <c r="R17"/>
    </row>
    <row r="18" spans="1:18" x14ac:dyDescent="0.25">
      <c r="A18" s="53">
        <v>12</v>
      </c>
      <c r="B18" s="49" t="s">
        <v>20</v>
      </c>
      <c r="C18" s="42">
        <v>133</v>
      </c>
      <c r="D18" s="43">
        <v>108</v>
      </c>
      <c r="E18" s="43">
        <v>132</v>
      </c>
      <c r="F18" s="44">
        <v>95.54</v>
      </c>
      <c r="G18" s="44"/>
      <c r="H18" s="44">
        <v>104.44</v>
      </c>
      <c r="I18" s="44">
        <v>83.99</v>
      </c>
      <c r="J18" s="45">
        <v>120.87</v>
      </c>
      <c r="K18" s="45">
        <v>116.66</v>
      </c>
      <c r="L18" s="45">
        <v>129</v>
      </c>
      <c r="M18" s="46">
        <v>119.99</v>
      </c>
      <c r="N18" s="46">
        <v>138.63</v>
      </c>
      <c r="O18" s="2">
        <f t="shared" si="0"/>
        <v>83.99</v>
      </c>
      <c r="P18" s="21"/>
      <c r="Q18" s="22"/>
    </row>
    <row r="19" spans="1:18" x14ac:dyDescent="0.25">
      <c r="A19" s="53">
        <v>13</v>
      </c>
      <c r="B19" s="49" t="s">
        <v>21</v>
      </c>
      <c r="C19" s="42">
        <v>61.11</v>
      </c>
      <c r="D19" s="43">
        <v>54</v>
      </c>
      <c r="E19" s="43">
        <v>55.56</v>
      </c>
      <c r="F19" s="44">
        <v>52.2</v>
      </c>
      <c r="G19" s="44"/>
      <c r="H19" s="44">
        <v>62.35</v>
      </c>
      <c r="I19" s="44">
        <v>54.95</v>
      </c>
      <c r="J19" s="45">
        <v>58.77</v>
      </c>
      <c r="K19" s="45">
        <v>52.22</v>
      </c>
      <c r="L19" s="45">
        <v>61</v>
      </c>
      <c r="M19" s="46">
        <v>58.4</v>
      </c>
      <c r="N19" s="46">
        <v>71.849999999999994</v>
      </c>
      <c r="O19" s="2">
        <f t="shared" si="0"/>
        <v>52.2</v>
      </c>
      <c r="P19" s="21"/>
      <c r="Q19" s="22"/>
    </row>
    <row r="20" spans="1:18" x14ac:dyDescent="0.25">
      <c r="A20" s="53">
        <v>14</v>
      </c>
      <c r="B20" s="49" t="s">
        <v>22</v>
      </c>
      <c r="C20" s="42">
        <v>90</v>
      </c>
      <c r="D20" s="44"/>
      <c r="E20" s="43">
        <v>81</v>
      </c>
      <c r="F20" s="44">
        <v>72.39</v>
      </c>
      <c r="G20" s="44"/>
      <c r="H20" s="44">
        <v>84.99</v>
      </c>
      <c r="I20" s="44">
        <v>72.489999999999995</v>
      </c>
      <c r="J20" s="45">
        <v>73.66</v>
      </c>
      <c r="K20" s="45">
        <v>83</v>
      </c>
      <c r="L20" s="45">
        <v>84.9</v>
      </c>
      <c r="M20" s="46">
        <v>65.98</v>
      </c>
      <c r="N20" s="46">
        <v>80.75</v>
      </c>
      <c r="O20" s="2">
        <f t="shared" si="0"/>
        <v>65.98</v>
      </c>
      <c r="P20" s="21"/>
      <c r="Q20" s="22"/>
    </row>
    <row r="21" spans="1:18" x14ac:dyDescent="0.25">
      <c r="A21" s="53">
        <v>15</v>
      </c>
      <c r="B21" s="49" t="s">
        <v>23</v>
      </c>
      <c r="C21" s="42">
        <v>89</v>
      </c>
      <c r="D21" s="43"/>
      <c r="E21" s="43"/>
      <c r="F21" s="44"/>
      <c r="G21" s="44"/>
      <c r="H21" s="44">
        <v>84.9</v>
      </c>
      <c r="I21" s="44">
        <v>76.59</v>
      </c>
      <c r="J21" s="45">
        <v>93.29</v>
      </c>
      <c r="K21" s="45">
        <v>85</v>
      </c>
      <c r="L21" s="45">
        <v>81.5</v>
      </c>
      <c r="M21" s="46">
        <v>82.99</v>
      </c>
      <c r="N21" s="46">
        <v>87.89</v>
      </c>
      <c r="O21" s="2">
        <f t="shared" si="0"/>
        <v>76.59</v>
      </c>
      <c r="P21" s="21"/>
      <c r="Q21" s="22"/>
    </row>
    <row r="22" spans="1:18" x14ac:dyDescent="0.25">
      <c r="A22" s="53">
        <v>16</v>
      </c>
      <c r="B22" s="49" t="s">
        <v>24</v>
      </c>
      <c r="C22" s="42">
        <v>14</v>
      </c>
      <c r="D22" s="43">
        <v>14</v>
      </c>
      <c r="E22" s="43">
        <v>14</v>
      </c>
      <c r="F22" s="44"/>
      <c r="G22" s="44"/>
      <c r="H22" s="44">
        <v>9.1999999999999993</v>
      </c>
      <c r="I22" s="44">
        <v>16.489999999999998</v>
      </c>
      <c r="J22" s="45">
        <v>8.49</v>
      </c>
      <c r="K22" s="45">
        <v>12</v>
      </c>
      <c r="L22" s="45">
        <v>20</v>
      </c>
      <c r="M22" s="46">
        <v>9.99</v>
      </c>
      <c r="N22" s="45">
        <v>11.5</v>
      </c>
      <c r="O22" s="2">
        <f t="shared" si="0"/>
        <v>8.49</v>
      </c>
      <c r="P22" s="21"/>
      <c r="Q22" s="22"/>
    </row>
    <row r="23" spans="1:18" x14ac:dyDescent="0.25">
      <c r="A23" s="53">
        <v>17</v>
      </c>
      <c r="B23" s="49" t="s">
        <v>25</v>
      </c>
      <c r="C23" s="42">
        <v>333</v>
      </c>
      <c r="D23" s="43">
        <v>480</v>
      </c>
      <c r="E23" s="43">
        <v>570</v>
      </c>
      <c r="F23" s="44">
        <v>962.54</v>
      </c>
      <c r="G23" s="44"/>
      <c r="H23" s="44">
        <v>362.15</v>
      </c>
      <c r="I23" s="44">
        <v>489.9</v>
      </c>
      <c r="J23" s="45">
        <v>342.35</v>
      </c>
      <c r="K23" s="45">
        <v>404</v>
      </c>
      <c r="L23" s="45">
        <v>650</v>
      </c>
      <c r="M23" s="46">
        <v>352.4</v>
      </c>
      <c r="N23" s="45">
        <v>891.4</v>
      </c>
      <c r="O23" s="2">
        <f t="shared" si="0"/>
        <v>333</v>
      </c>
      <c r="P23" s="21"/>
      <c r="Q23" s="22"/>
    </row>
    <row r="24" spans="1:18" s="7" customFormat="1" x14ac:dyDescent="0.25">
      <c r="A24" s="53">
        <v>18</v>
      </c>
      <c r="B24" s="49" t="s">
        <v>26</v>
      </c>
      <c r="C24" s="42">
        <v>45.5</v>
      </c>
      <c r="D24" s="43">
        <v>36</v>
      </c>
      <c r="E24" s="43">
        <v>45</v>
      </c>
      <c r="F24" s="44">
        <v>44.99</v>
      </c>
      <c r="G24" s="44"/>
      <c r="H24" s="44">
        <v>36.200000000000003</v>
      </c>
      <c r="I24" s="44">
        <v>54.99</v>
      </c>
      <c r="J24" s="45">
        <v>52.49</v>
      </c>
      <c r="K24" s="45">
        <v>42</v>
      </c>
      <c r="L24" s="45">
        <v>55</v>
      </c>
      <c r="M24" s="46">
        <v>57.89</v>
      </c>
      <c r="N24" s="45">
        <v>64.010000000000005</v>
      </c>
      <c r="O24" s="2">
        <f t="shared" si="0"/>
        <v>36</v>
      </c>
      <c r="P24" s="21"/>
      <c r="Q24" s="22"/>
      <c r="R24"/>
    </row>
    <row r="25" spans="1:18" x14ac:dyDescent="0.25">
      <c r="A25" s="53">
        <v>19</v>
      </c>
      <c r="B25" s="49" t="s">
        <v>27</v>
      </c>
      <c r="C25" s="42">
        <v>47</v>
      </c>
      <c r="D25" s="43">
        <v>48.57</v>
      </c>
      <c r="E25" s="43">
        <v>66.67</v>
      </c>
      <c r="F25" s="44">
        <v>61.98</v>
      </c>
      <c r="G25" s="44"/>
      <c r="H25" s="44">
        <v>42.71</v>
      </c>
      <c r="I25" s="44">
        <v>33.15</v>
      </c>
      <c r="J25" s="45">
        <v>39.85</v>
      </c>
      <c r="K25" s="45">
        <v>44.29</v>
      </c>
      <c r="L25" s="45">
        <v>62.67</v>
      </c>
      <c r="M25" s="46">
        <v>38.97</v>
      </c>
      <c r="N25" s="45">
        <v>48.1</v>
      </c>
      <c r="O25" s="2">
        <f t="shared" si="0"/>
        <v>33.15</v>
      </c>
      <c r="P25" s="21"/>
      <c r="Q25" s="22"/>
    </row>
    <row r="26" spans="1:18" x14ac:dyDescent="0.25">
      <c r="A26" s="53">
        <v>20</v>
      </c>
      <c r="B26" s="49" t="s">
        <v>28</v>
      </c>
      <c r="C26" s="42">
        <v>64</v>
      </c>
      <c r="D26" s="43">
        <v>64</v>
      </c>
      <c r="E26" s="43">
        <v>87.7</v>
      </c>
      <c r="F26" s="44">
        <v>59.45</v>
      </c>
      <c r="G26" s="44"/>
      <c r="H26" s="44">
        <v>54</v>
      </c>
      <c r="I26" s="44">
        <v>50.49</v>
      </c>
      <c r="J26" s="45">
        <v>48.28</v>
      </c>
      <c r="K26" s="45">
        <v>64</v>
      </c>
      <c r="L26" s="45">
        <v>74.5</v>
      </c>
      <c r="M26" s="46">
        <v>45.4</v>
      </c>
      <c r="N26" s="45">
        <v>65.400000000000006</v>
      </c>
      <c r="O26" s="2">
        <f t="shared" si="0"/>
        <v>45.4</v>
      </c>
      <c r="P26" s="21"/>
      <c r="Q26" s="22"/>
    </row>
    <row r="27" spans="1:18" x14ac:dyDescent="0.25">
      <c r="A27" s="53">
        <v>21</v>
      </c>
      <c r="B27" s="49" t="s">
        <v>29</v>
      </c>
      <c r="C27" s="42">
        <v>77</v>
      </c>
      <c r="D27" s="43">
        <v>64</v>
      </c>
      <c r="E27" s="43">
        <v>92</v>
      </c>
      <c r="F27" s="44">
        <v>144.43</v>
      </c>
      <c r="G27" s="44"/>
      <c r="H27" s="44">
        <v>53.22</v>
      </c>
      <c r="I27" s="44">
        <v>50.49</v>
      </c>
      <c r="J27" s="45">
        <v>127.77</v>
      </c>
      <c r="K27" s="45">
        <v>71</v>
      </c>
      <c r="L27" s="45">
        <v>111</v>
      </c>
      <c r="M27" s="46">
        <v>41.59</v>
      </c>
      <c r="N27" s="45">
        <v>83.8</v>
      </c>
      <c r="O27" s="2">
        <f t="shared" si="0"/>
        <v>41.59</v>
      </c>
      <c r="P27" s="21"/>
      <c r="Q27" s="22"/>
    </row>
    <row r="28" spans="1:18" x14ac:dyDescent="0.25">
      <c r="A28" s="53">
        <v>22</v>
      </c>
      <c r="B28" s="49" t="s">
        <v>30</v>
      </c>
      <c r="C28" s="42">
        <v>44</v>
      </c>
      <c r="D28" s="43">
        <v>50</v>
      </c>
      <c r="E28" s="43">
        <v>45</v>
      </c>
      <c r="F28" s="44">
        <v>43.74</v>
      </c>
      <c r="G28" s="44"/>
      <c r="H28" s="44">
        <v>35</v>
      </c>
      <c r="I28" s="44">
        <v>39.9</v>
      </c>
      <c r="J28" s="45">
        <v>35</v>
      </c>
      <c r="K28" s="45">
        <v>45</v>
      </c>
      <c r="L28" s="45">
        <v>50</v>
      </c>
      <c r="M28" s="46">
        <v>27.29</v>
      </c>
      <c r="N28" s="45">
        <v>64.900000000000006</v>
      </c>
      <c r="O28" s="2">
        <f t="shared" si="0"/>
        <v>27.29</v>
      </c>
      <c r="P28" s="21"/>
      <c r="Q28" s="22"/>
    </row>
    <row r="29" spans="1:18" x14ac:dyDescent="0.25">
      <c r="A29" s="53">
        <v>23</v>
      </c>
      <c r="B29" s="49" t="s">
        <v>31</v>
      </c>
      <c r="C29" s="42">
        <v>143</v>
      </c>
      <c r="D29" s="43">
        <v>125</v>
      </c>
      <c r="E29" s="43">
        <v>135</v>
      </c>
      <c r="F29" s="44">
        <v>133.32</v>
      </c>
      <c r="G29" s="44"/>
      <c r="H29" s="44">
        <v>102.25</v>
      </c>
      <c r="I29" s="44">
        <v>99.98</v>
      </c>
      <c r="J29" s="45">
        <v>120</v>
      </c>
      <c r="K29" s="45">
        <v>131.25</v>
      </c>
      <c r="L29" s="45">
        <v>117</v>
      </c>
      <c r="M29" s="46">
        <v>76.89</v>
      </c>
      <c r="N29" s="45">
        <v>99.9</v>
      </c>
      <c r="O29" s="2">
        <f t="shared" si="0"/>
        <v>76.89</v>
      </c>
      <c r="P29" s="21"/>
      <c r="Q29" s="22"/>
    </row>
    <row r="30" spans="1:18" s="5" customFormat="1" x14ac:dyDescent="0.25">
      <c r="A30" s="53">
        <v>24</v>
      </c>
      <c r="B30" s="49" t="s">
        <v>32</v>
      </c>
      <c r="C30" s="42">
        <v>82.5</v>
      </c>
      <c r="D30" s="43">
        <v>41</v>
      </c>
      <c r="E30" s="43">
        <v>45</v>
      </c>
      <c r="F30" s="44"/>
      <c r="G30" s="44"/>
      <c r="H30" s="44">
        <v>37.76</v>
      </c>
      <c r="I30" s="44">
        <v>37.97</v>
      </c>
      <c r="J30" s="45">
        <v>37.659999999999997</v>
      </c>
      <c r="K30" s="45">
        <v>48</v>
      </c>
      <c r="L30" s="45">
        <v>162.25</v>
      </c>
      <c r="M30" s="46">
        <v>34.99</v>
      </c>
      <c r="N30" s="45">
        <v>59.7</v>
      </c>
      <c r="O30" s="2">
        <f t="shared" si="0"/>
        <v>34.99</v>
      </c>
      <c r="P30" s="21"/>
      <c r="Q30" s="22"/>
      <c r="R30"/>
    </row>
    <row r="31" spans="1:18" x14ac:dyDescent="0.25">
      <c r="A31" s="53">
        <v>25</v>
      </c>
      <c r="B31" s="49" t="s">
        <v>33</v>
      </c>
      <c r="C31" s="42">
        <v>138</v>
      </c>
      <c r="D31" s="43">
        <v>160</v>
      </c>
      <c r="E31" s="43">
        <v>170</v>
      </c>
      <c r="F31" s="44">
        <v>141.08000000000001</v>
      </c>
      <c r="G31" s="44"/>
      <c r="H31" s="44">
        <v>210.95</v>
      </c>
      <c r="I31" s="44">
        <v>116.63</v>
      </c>
      <c r="J31" s="45">
        <v>220.99</v>
      </c>
      <c r="K31" s="45">
        <v>135</v>
      </c>
      <c r="L31" s="45">
        <v>219.8</v>
      </c>
      <c r="M31" s="46">
        <v>125.8</v>
      </c>
      <c r="N31" s="45">
        <v>193.4</v>
      </c>
      <c r="O31" s="2">
        <f t="shared" si="0"/>
        <v>116.63</v>
      </c>
      <c r="P31" s="21"/>
      <c r="Q31" s="22"/>
    </row>
    <row r="32" spans="1:18" x14ac:dyDescent="0.25">
      <c r="A32" s="53">
        <v>26</v>
      </c>
      <c r="B32" s="49" t="s">
        <v>34</v>
      </c>
      <c r="C32" s="42">
        <v>51</v>
      </c>
      <c r="D32" s="43">
        <v>47</v>
      </c>
      <c r="E32" s="43">
        <v>57</v>
      </c>
      <c r="F32" s="44">
        <v>102.45</v>
      </c>
      <c r="G32" s="44"/>
      <c r="H32" s="44">
        <v>52.25</v>
      </c>
      <c r="I32" s="44">
        <v>64.989999999999995</v>
      </c>
      <c r="J32" s="45">
        <v>57.47</v>
      </c>
      <c r="K32" s="45">
        <v>43</v>
      </c>
      <c r="L32" s="45">
        <v>62.25</v>
      </c>
      <c r="M32" s="46">
        <v>47.66</v>
      </c>
      <c r="N32" s="45">
        <v>183.1</v>
      </c>
      <c r="O32" s="2">
        <f t="shared" si="0"/>
        <v>43</v>
      </c>
      <c r="P32" s="21"/>
      <c r="Q32" s="22"/>
    </row>
    <row r="33" spans="1:18" x14ac:dyDescent="0.25">
      <c r="A33" s="53">
        <v>27</v>
      </c>
      <c r="B33" s="49" t="s">
        <v>35</v>
      </c>
      <c r="C33" s="42">
        <v>53</v>
      </c>
      <c r="D33" s="43"/>
      <c r="E33" s="43">
        <v>52</v>
      </c>
      <c r="F33" s="43">
        <v>37.99</v>
      </c>
      <c r="G33" s="43"/>
      <c r="H33" s="43">
        <v>39.9</v>
      </c>
      <c r="I33" s="43">
        <v>38.99</v>
      </c>
      <c r="J33" s="45">
        <v>39.9</v>
      </c>
      <c r="K33" s="45">
        <v>52</v>
      </c>
      <c r="L33" s="45">
        <v>42.9</v>
      </c>
      <c r="M33" s="47">
        <v>35.89</v>
      </c>
      <c r="N33" s="45">
        <v>41.49</v>
      </c>
      <c r="O33" s="2">
        <f t="shared" si="0"/>
        <v>35.89</v>
      </c>
      <c r="P33" s="21"/>
      <c r="Q33" s="22"/>
    </row>
    <row r="34" spans="1:18" x14ac:dyDescent="0.25">
      <c r="A34" s="53">
        <v>28</v>
      </c>
      <c r="B34" s="49" t="s">
        <v>36</v>
      </c>
      <c r="C34" s="42">
        <v>79</v>
      </c>
      <c r="D34" s="43"/>
      <c r="E34" s="43">
        <v>72</v>
      </c>
      <c r="F34" s="44">
        <v>64.989999999999995</v>
      </c>
      <c r="G34" s="44"/>
      <c r="H34" s="44">
        <v>65.900000000000006</v>
      </c>
      <c r="I34" s="44">
        <v>62.99</v>
      </c>
      <c r="J34" s="45">
        <v>56.99</v>
      </c>
      <c r="K34" s="45">
        <v>78</v>
      </c>
      <c r="L34" s="45">
        <v>72.900000000000006</v>
      </c>
      <c r="M34" s="46">
        <v>57.89</v>
      </c>
      <c r="N34" s="45">
        <v>99.99</v>
      </c>
      <c r="O34" s="2">
        <f t="shared" si="0"/>
        <v>56.99</v>
      </c>
      <c r="P34" s="21"/>
      <c r="Q34" s="22"/>
    </row>
    <row r="35" spans="1:18" x14ac:dyDescent="0.25">
      <c r="A35" s="53">
        <v>29</v>
      </c>
      <c r="B35" s="49" t="s">
        <v>37</v>
      </c>
      <c r="C35" s="42">
        <v>46</v>
      </c>
      <c r="D35" s="43"/>
      <c r="E35" s="43">
        <v>38</v>
      </c>
      <c r="F35" s="44">
        <v>28.79</v>
      </c>
      <c r="G35" s="44"/>
      <c r="H35" s="44">
        <v>26.9</v>
      </c>
      <c r="I35" s="44">
        <v>25.49</v>
      </c>
      <c r="J35" s="45">
        <v>26.99</v>
      </c>
      <c r="K35" s="45">
        <v>43</v>
      </c>
      <c r="L35" s="45">
        <v>27.9</v>
      </c>
      <c r="M35" s="46">
        <v>24.19</v>
      </c>
      <c r="N35" s="45">
        <v>36.99</v>
      </c>
      <c r="O35" s="2">
        <f t="shared" si="0"/>
        <v>24.19</v>
      </c>
      <c r="P35" s="21"/>
      <c r="Q35" s="22"/>
    </row>
    <row r="36" spans="1:18" x14ac:dyDescent="0.25">
      <c r="A36" s="53">
        <v>30</v>
      </c>
      <c r="B36" s="49" t="s">
        <v>38</v>
      </c>
      <c r="C36" s="42">
        <v>53</v>
      </c>
      <c r="D36" s="43"/>
      <c r="E36" s="43">
        <v>58</v>
      </c>
      <c r="F36" s="44">
        <v>37.99</v>
      </c>
      <c r="G36" s="44"/>
      <c r="H36" s="44">
        <v>39.9</v>
      </c>
      <c r="I36" s="44">
        <v>74.989999999999995</v>
      </c>
      <c r="J36" s="45">
        <v>34.99</v>
      </c>
      <c r="K36" s="45">
        <v>53</v>
      </c>
      <c r="L36" s="45">
        <v>42.9</v>
      </c>
      <c r="M36" s="46">
        <v>43.89</v>
      </c>
      <c r="N36" s="45">
        <v>57.99</v>
      </c>
      <c r="O36" s="2">
        <f t="shared" si="0"/>
        <v>34.99</v>
      </c>
      <c r="P36" s="21"/>
      <c r="Q36" s="22"/>
    </row>
    <row r="37" spans="1:18" x14ac:dyDescent="0.25">
      <c r="A37" s="53">
        <v>31</v>
      </c>
      <c r="B37" s="49" t="s">
        <v>39</v>
      </c>
      <c r="C37" s="42">
        <v>69</v>
      </c>
      <c r="D37" s="43"/>
      <c r="E37" s="43">
        <v>110</v>
      </c>
      <c r="F37" s="44">
        <v>53.99</v>
      </c>
      <c r="G37" s="44"/>
      <c r="H37" s="44">
        <v>89.9</v>
      </c>
      <c r="I37" s="44">
        <v>59.99</v>
      </c>
      <c r="J37" s="45">
        <v>89.99</v>
      </c>
      <c r="K37" s="45">
        <v>70</v>
      </c>
      <c r="L37" s="45">
        <v>79.900000000000006</v>
      </c>
      <c r="M37" s="46">
        <v>69.89</v>
      </c>
      <c r="N37" s="45">
        <v>89.99</v>
      </c>
      <c r="O37" s="2">
        <f t="shared" si="0"/>
        <v>53.99</v>
      </c>
      <c r="P37" s="21"/>
      <c r="Q37" s="22"/>
    </row>
    <row r="38" spans="1:18" s="8" customFormat="1" x14ac:dyDescent="0.25">
      <c r="A38" s="14"/>
      <c r="B38" s="15"/>
      <c r="C38" s="16"/>
      <c r="D38" s="17"/>
      <c r="E38" s="17"/>
      <c r="F38" s="18"/>
      <c r="G38" s="18"/>
      <c r="H38" s="18"/>
      <c r="I38" s="18"/>
      <c r="J38" s="19"/>
      <c r="K38" s="19"/>
      <c r="L38" s="19"/>
      <c r="M38" s="20"/>
      <c r="N38" s="20"/>
      <c r="O38" s="21"/>
      <c r="P38" s="21"/>
      <c r="Q38" s="22"/>
      <c r="R38"/>
    </row>
    <row r="39" spans="1:18" ht="15" customHeight="1" x14ac:dyDescent="0.25">
      <c r="A39" s="14"/>
      <c r="B39" s="23"/>
      <c r="C39" s="24"/>
      <c r="D39" s="17"/>
      <c r="E39" s="17"/>
      <c r="F39" s="18"/>
      <c r="G39" s="18"/>
      <c r="H39" s="18"/>
      <c r="I39" s="18"/>
      <c r="J39" s="19"/>
      <c r="K39" s="19"/>
      <c r="L39" s="19"/>
      <c r="M39" s="20"/>
      <c r="N39" s="19"/>
      <c r="O39" s="21"/>
      <c r="P39" s="21"/>
      <c r="Q39" s="22"/>
    </row>
    <row r="40" spans="1:18" x14ac:dyDescent="0.25">
      <c r="A40" s="14"/>
      <c r="B40" s="23"/>
      <c r="C40" s="24"/>
      <c r="D40" s="17"/>
      <c r="E40" s="17"/>
      <c r="F40" s="18"/>
      <c r="G40" s="18"/>
      <c r="H40" s="18"/>
      <c r="I40" s="18"/>
      <c r="J40" s="19"/>
      <c r="K40" s="19"/>
      <c r="L40" s="19"/>
      <c r="M40" s="20"/>
      <c r="N40" s="25"/>
      <c r="O40" s="21"/>
      <c r="P40" s="21"/>
      <c r="Q40" s="22"/>
    </row>
    <row r="41" spans="1:18" x14ac:dyDescent="0.25">
      <c r="A41" s="14"/>
      <c r="B41" s="23"/>
      <c r="C41" s="24"/>
      <c r="D41" s="17"/>
      <c r="E41" s="17"/>
      <c r="F41" s="18"/>
      <c r="G41" s="18"/>
      <c r="H41" s="18"/>
      <c r="I41" s="18"/>
      <c r="J41" s="19"/>
      <c r="K41" s="19"/>
      <c r="L41" s="19"/>
      <c r="M41" s="20"/>
      <c r="N41" s="26"/>
      <c r="O41" s="21"/>
      <c r="P41" s="21"/>
      <c r="Q41" s="22"/>
    </row>
    <row r="42" spans="1:18" x14ac:dyDescent="0.25">
      <c r="A42" s="14"/>
      <c r="B42" s="23"/>
      <c r="C42" s="24"/>
      <c r="D42" s="17"/>
      <c r="E42" s="17"/>
      <c r="F42" s="18"/>
      <c r="G42" s="18"/>
      <c r="H42" s="18"/>
      <c r="I42" s="18"/>
      <c r="J42" s="19"/>
      <c r="K42" s="19"/>
      <c r="L42" s="19"/>
      <c r="M42" s="20"/>
      <c r="N42" s="25"/>
      <c r="O42" s="21"/>
      <c r="P42" s="21"/>
      <c r="Q42" s="22"/>
    </row>
    <row r="43" spans="1:18" s="6" customFormat="1" x14ac:dyDescent="0.25">
      <c r="A43" s="27"/>
      <c r="B43" s="28"/>
      <c r="C43" s="24"/>
      <c r="D43" s="17"/>
      <c r="E43" s="17"/>
      <c r="F43" s="29"/>
      <c r="G43" s="29"/>
      <c r="H43" s="29"/>
      <c r="I43" s="29"/>
      <c r="J43" s="19"/>
      <c r="K43" s="19"/>
      <c r="L43" s="19"/>
      <c r="M43" s="30"/>
      <c r="N43" s="31"/>
      <c r="O43" s="21"/>
      <c r="P43" s="21"/>
      <c r="Q43" s="32"/>
      <c r="R43"/>
    </row>
    <row r="44" spans="1:18" x14ac:dyDescent="0.25">
      <c r="A44" s="14"/>
      <c r="B44" s="23"/>
      <c r="C44" s="24"/>
      <c r="D44" s="17"/>
      <c r="E44" s="17"/>
      <c r="F44" s="18"/>
      <c r="G44" s="18"/>
      <c r="H44" s="18"/>
      <c r="I44" s="18"/>
      <c r="J44" s="19"/>
      <c r="K44" s="19"/>
      <c r="L44" s="19"/>
      <c r="M44" s="20"/>
      <c r="N44" s="25"/>
      <c r="O44" s="21"/>
      <c r="P44" s="21"/>
      <c r="Q44" s="22"/>
    </row>
    <row r="45" spans="1:18" x14ac:dyDescent="0.25">
      <c r="A45" s="14"/>
      <c r="B45" s="23"/>
      <c r="C45" s="24"/>
      <c r="D45" s="17"/>
      <c r="E45" s="17"/>
      <c r="F45" s="18"/>
      <c r="G45" s="18"/>
      <c r="H45" s="18"/>
      <c r="I45" s="18"/>
      <c r="J45" s="19"/>
      <c r="K45" s="19"/>
      <c r="L45" s="19"/>
      <c r="M45" s="20"/>
      <c r="N45" s="25"/>
      <c r="O45" s="21"/>
      <c r="P45" s="21"/>
      <c r="Q45" s="22"/>
    </row>
    <row r="46" spans="1:18" x14ac:dyDescent="0.25">
      <c r="A46" s="14"/>
      <c r="B46" s="23"/>
      <c r="C46" s="24"/>
      <c r="D46" s="17"/>
      <c r="E46" s="17"/>
      <c r="F46" s="18"/>
      <c r="G46" s="18"/>
      <c r="H46" s="18"/>
      <c r="I46" s="18"/>
      <c r="J46" s="19"/>
      <c r="K46" s="19"/>
      <c r="L46" s="19"/>
      <c r="M46" s="20"/>
      <c r="N46" s="25"/>
      <c r="O46" s="21"/>
      <c r="P46" s="21"/>
      <c r="Q46" s="22"/>
    </row>
    <row r="47" spans="1:18" x14ac:dyDescent="0.25">
      <c r="A47" s="14"/>
      <c r="B47" s="23"/>
      <c r="C47" s="24"/>
      <c r="D47" s="17"/>
      <c r="E47" s="17"/>
      <c r="F47" s="18"/>
      <c r="G47" s="18"/>
      <c r="H47" s="18"/>
      <c r="I47" s="18"/>
      <c r="J47" s="19"/>
      <c r="K47" s="19"/>
      <c r="L47" s="19"/>
      <c r="M47" s="20"/>
      <c r="N47" s="25"/>
      <c r="O47" s="21"/>
      <c r="P47" s="21"/>
      <c r="Q47" s="22"/>
    </row>
    <row r="48" spans="1:18" x14ac:dyDescent="0.25">
      <c r="A48" s="14"/>
      <c r="B48" s="23"/>
      <c r="C48" s="24"/>
      <c r="D48" s="17"/>
      <c r="E48" s="17"/>
      <c r="F48" s="17"/>
      <c r="G48" s="17"/>
      <c r="H48" s="17"/>
      <c r="I48" s="17"/>
      <c r="J48" s="19"/>
      <c r="K48" s="19"/>
      <c r="L48" s="19"/>
      <c r="M48" s="26"/>
      <c r="N48" s="26"/>
      <c r="O48" s="21"/>
      <c r="P48" s="21"/>
      <c r="Q48" s="22"/>
    </row>
    <row r="49" spans="1:18" x14ac:dyDescent="0.25">
      <c r="A49" s="14"/>
      <c r="B49" s="23"/>
      <c r="C49" s="24"/>
      <c r="D49" s="17"/>
      <c r="E49" s="17"/>
      <c r="F49" s="18"/>
      <c r="G49" s="18"/>
      <c r="H49" s="18"/>
      <c r="I49" s="18"/>
      <c r="J49" s="19"/>
      <c r="K49" s="19"/>
      <c r="L49" s="19"/>
      <c r="M49" s="20"/>
      <c r="N49" s="25"/>
      <c r="O49" s="21"/>
      <c r="P49" s="21"/>
      <c r="Q49" s="22"/>
    </row>
    <row r="50" spans="1:18" x14ac:dyDescent="0.25">
      <c r="A50" s="14"/>
      <c r="B50" s="23"/>
      <c r="C50" s="24"/>
      <c r="D50" s="17"/>
      <c r="E50" s="17"/>
      <c r="F50" s="18"/>
      <c r="G50" s="18"/>
      <c r="H50" s="18"/>
      <c r="I50" s="18"/>
      <c r="J50" s="19"/>
      <c r="K50" s="19"/>
      <c r="L50" s="19"/>
      <c r="M50" s="20"/>
      <c r="N50" s="25"/>
      <c r="O50" s="21"/>
      <c r="P50" s="21"/>
      <c r="Q50" s="22"/>
    </row>
    <row r="51" spans="1:18" x14ac:dyDescent="0.25">
      <c r="A51" s="14"/>
      <c r="B51" s="23"/>
      <c r="C51" s="24"/>
      <c r="D51" s="17"/>
      <c r="E51" s="17"/>
      <c r="F51" s="18"/>
      <c r="G51" s="18"/>
      <c r="H51" s="18"/>
      <c r="I51" s="18"/>
      <c r="J51" s="19"/>
      <c r="K51" s="19"/>
      <c r="L51" s="19"/>
      <c r="M51" s="20"/>
      <c r="N51" s="25"/>
      <c r="O51" s="21"/>
      <c r="P51" s="21"/>
      <c r="Q51" s="22"/>
    </row>
    <row r="52" spans="1:18" s="5" customFormat="1" ht="14.25" customHeight="1" x14ac:dyDescent="0.25">
      <c r="A52" s="14"/>
      <c r="B52" s="23"/>
      <c r="C52" s="24"/>
      <c r="D52" s="17"/>
      <c r="E52" s="17"/>
      <c r="F52" s="18"/>
      <c r="G52" s="18"/>
      <c r="H52" s="18"/>
      <c r="I52" s="18"/>
      <c r="J52" s="19"/>
      <c r="K52" s="19"/>
      <c r="L52" s="19"/>
      <c r="M52" s="20"/>
      <c r="N52" s="25"/>
      <c r="O52" s="21"/>
      <c r="P52" s="21"/>
      <c r="Q52" s="22"/>
      <c r="R52"/>
    </row>
    <row r="53" spans="1:18" x14ac:dyDescent="0.25">
      <c r="A53" s="14"/>
      <c r="B53" s="23"/>
      <c r="C53" s="24"/>
      <c r="D53" s="17"/>
      <c r="E53" s="17"/>
      <c r="F53" s="17"/>
      <c r="G53" s="17"/>
      <c r="H53" s="17"/>
      <c r="I53" s="17"/>
      <c r="J53" s="19"/>
      <c r="K53" s="19"/>
      <c r="L53" s="19"/>
      <c r="M53" s="26"/>
      <c r="N53" s="26"/>
      <c r="O53" s="21"/>
      <c r="P53" s="21"/>
      <c r="Q53" s="22"/>
    </row>
    <row r="54" spans="1:18" x14ac:dyDescent="0.25">
      <c r="A54" s="14"/>
      <c r="B54" s="23"/>
      <c r="C54" s="24"/>
      <c r="D54" s="17"/>
      <c r="E54" s="17"/>
      <c r="F54" s="18"/>
      <c r="G54" s="18"/>
      <c r="H54" s="18"/>
      <c r="I54" s="18"/>
      <c r="J54" s="19"/>
      <c r="K54" s="19"/>
      <c r="L54" s="19"/>
      <c r="M54" s="20"/>
      <c r="N54" s="25"/>
      <c r="O54" s="21"/>
      <c r="P54" s="21"/>
      <c r="Q54" s="22"/>
    </row>
    <row r="55" spans="1:18" x14ac:dyDescent="0.25">
      <c r="A55" s="14"/>
      <c r="B55" s="23"/>
      <c r="C55" s="24"/>
      <c r="D55" s="17"/>
      <c r="E55" s="17"/>
      <c r="F55" s="18"/>
      <c r="G55" s="18"/>
      <c r="H55" s="18"/>
      <c r="I55" s="18"/>
      <c r="J55" s="19"/>
      <c r="K55" s="19"/>
      <c r="L55" s="19"/>
      <c r="M55" s="20"/>
      <c r="N55" s="25"/>
      <c r="O55" s="21"/>
      <c r="P55" s="21"/>
      <c r="Q55" s="22"/>
    </row>
    <row r="56" spans="1:18" x14ac:dyDescent="0.25">
      <c r="A56" s="14"/>
      <c r="B56" s="23"/>
      <c r="C56" s="24"/>
      <c r="D56" s="17"/>
      <c r="E56" s="17"/>
      <c r="F56" s="18"/>
      <c r="G56" s="18"/>
      <c r="H56" s="18"/>
      <c r="I56" s="18"/>
      <c r="J56" s="19"/>
      <c r="K56" s="19"/>
      <c r="L56" s="19"/>
      <c r="M56" s="20"/>
      <c r="N56" s="25"/>
      <c r="O56" s="21"/>
      <c r="P56" s="21"/>
      <c r="Q56" s="22"/>
    </row>
    <row r="57" spans="1:18" x14ac:dyDescent="0.25">
      <c r="A57" s="14"/>
      <c r="B57" s="23"/>
      <c r="C57" s="24"/>
      <c r="D57" s="17"/>
      <c r="E57" s="17"/>
      <c r="F57" s="18"/>
      <c r="G57" s="18"/>
      <c r="H57" s="18"/>
      <c r="I57" s="18"/>
      <c r="J57" s="19"/>
      <c r="K57" s="19"/>
      <c r="L57" s="19"/>
      <c r="M57" s="20"/>
      <c r="N57" s="25"/>
      <c r="O57" s="21"/>
      <c r="P57" s="21"/>
      <c r="Q57" s="22"/>
    </row>
    <row r="58" spans="1:18" x14ac:dyDescent="0.25">
      <c r="A58" s="14"/>
      <c r="B58" s="23"/>
      <c r="C58" s="24"/>
      <c r="D58" s="17"/>
      <c r="E58" s="17"/>
      <c r="F58" s="18"/>
      <c r="G58" s="18"/>
      <c r="H58" s="18"/>
      <c r="I58" s="18"/>
      <c r="J58" s="19"/>
      <c r="K58" s="19"/>
      <c r="L58" s="19"/>
      <c r="M58" s="20"/>
      <c r="N58" s="25"/>
      <c r="O58" s="21"/>
      <c r="P58" s="21"/>
      <c r="Q58" s="22"/>
    </row>
    <row r="59" spans="1:18" x14ac:dyDescent="0.25">
      <c r="O59" s="4"/>
    </row>
    <row r="60" spans="1:18" x14ac:dyDescent="0.25">
      <c r="O60" s="4"/>
    </row>
    <row r="61" spans="1:18" x14ac:dyDescent="0.25">
      <c r="O61" s="4"/>
    </row>
    <row r="62" spans="1:18" x14ac:dyDescent="0.25">
      <c r="O62" s="4"/>
    </row>
    <row r="63" spans="1:18" x14ac:dyDescent="0.25">
      <c r="O63" s="4"/>
    </row>
    <row r="64" spans="1:18" x14ac:dyDescent="0.25">
      <c r="O64" s="4"/>
    </row>
    <row r="65" spans="15:15" x14ac:dyDescent="0.25">
      <c r="O65" s="4"/>
    </row>
    <row r="66" spans="15:15" x14ac:dyDescent="0.25">
      <c r="O66" s="4"/>
    </row>
    <row r="67" spans="15:15" x14ac:dyDescent="0.25">
      <c r="O67" s="4"/>
    </row>
    <row r="68" spans="15:15" x14ac:dyDescent="0.25">
      <c r="O68" s="4"/>
    </row>
    <row r="69" spans="15:15" x14ac:dyDescent="0.25">
      <c r="O69" s="4"/>
    </row>
    <row r="70" spans="15:15" x14ac:dyDescent="0.25">
      <c r="O70" s="4"/>
    </row>
    <row r="71" spans="15:15" x14ac:dyDescent="0.25">
      <c r="O71" s="4"/>
    </row>
    <row r="72" spans="15:15" x14ac:dyDescent="0.25">
      <c r="O72" s="4"/>
    </row>
    <row r="73" spans="15:15" x14ac:dyDescent="0.25">
      <c r="O73" s="4"/>
    </row>
    <row r="74" spans="15:15" x14ac:dyDescent="0.25">
      <c r="O74" s="4"/>
    </row>
    <row r="75" spans="15:15" x14ac:dyDescent="0.25">
      <c r="O75" s="4"/>
    </row>
    <row r="76" spans="15:15" x14ac:dyDescent="0.25">
      <c r="O76" s="4"/>
    </row>
    <row r="77" spans="15:15" x14ac:dyDescent="0.25">
      <c r="O77" s="4"/>
    </row>
    <row r="78" spans="15:15" x14ac:dyDescent="0.25">
      <c r="O78" s="4"/>
    </row>
    <row r="79" spans="15:15" x14ac:dyDescent="0.25">
      <c r="O79" s="4"/>
    </row>
    <row r="80" spans="15:15" x14ac:dyDescent="0.25">
      <c r="O80" s="4"/>
    </row>
    <row r="81" spans="15:15" x14ac:dyDescent="0.25">
      <c r="O81" s="4"/>
    </row>
    <row r="82" spans="15:15" x14ac:dyDescent="0.25">
      <c r="O82" s="4"/>
    </row>
    <row r="83" spans="15:15" x14ac:dyDescent="0.25">
      <c r="O83" s="4"/>
    </row>
    <row r="84" spans="15:15" x14ac:dyDescent="0.25">
      <c r="O84" s="4"/>
    </row>
    <row r="85" spans="15:15" x14ac:dyDescent="0.25">
      <c r="O85" s="4"/>
    </row>
    <row r="86" spans="15:15" x14ac:dyDescent="0.25">
      <c r="O86" s="4"/>
    </row>
    <row r="87" spans="15:15" x14ac:dyDescent="0.25">
      <c r="O87" s="4"/>
    </row>
    <row r="88" spans="15:15" x14ac:dyDescent="0.25">
      <c r="O88" s="4"/>
    </row>
    <row r="89" spans="15:15" x14ac:dyDescent="0.25">
      <c r="O89" s="4"/>
    </row>
    <row r="90" spans="15:15" x14ac:dyDescent="0.25">
      <c r="O90" s="4"/>
    </row>
    <row r="91" spans="15:15" x14ac:dyDescent="0.25">
      <c r="O91" s="4"/>
    </row>
    <row r="92" spans="15:15" x14ac:dyDescent="0.25">
      <c r="O92" s="4"/>
    </row>
    <row r="93" spans="15:15" x14ac:dyDescent="0.25">
      <c r="O93" s="4"/>
    </row>
    <row r="94" spans="15:15" x14ac:dyDescent="0.25">
      <c r="O94" s="4"/>
    </row>
    <row r="95" spans="15:15" x14ac:dyDescent="0.25">
      <c r="O95" s="4"/>
    </row>
    <row r="96" spans="15:15" x14ac:dyDescent="0.25">
      <c r="O96" s="4"/>
    </row>
    <row r="97" spans="15:15" x14ac:dyDescent="0.25">
      <c r="O97" s="4"/>
    </row>
    <row r="98" spans="15:15" x14ac:dyDescent="0.25">
      <c r="O98" s="4"/>
    </row>
    <row r="99" spans="15:15" x14ac:dyDescent="0.25">
      <c r="O99" s="4"/>
    </row>
    <row r="100" spans="15:15" x14ac:dyDescent="0.25">
      <c r="O100" s="4"/>
    </row>
    <row r="101" spans="15:15" x14ac:dyDescent="0.25">
      <c r="O101" s="4"/>
    </row>
    <row r="102" spans="15:15" x14ac:dyDescent="0.25">
      <c r="O102" s="4"/>
    </row>
    <row r="103" spans="15:15" x14ac:dyDescent="0.25">
      <c r="O103" s="4"/>
    </row>
    <row r="104" spans="15:15" x14ac:dyDescent="0.25">
      <c r="O104" s="4"/>
    </row>
    <row r="105" spans="15:15" x14ac:dyDescent="0.25">
      <c r="O105" s="4"/>
    </row>
    <row r="106" spans="15:15" x14ac:dyDescent="0.25">
      <c r="O106" s="4"/>
    </row>
    <row r="107" spans="15:15" x14ac:dyDescent="0.25">
      <c r="O107" s="4"/>
    </row>
    <row r="108" spans="15:15" x14ac:dyDescent="0.25">
      <c r="O108" s="4"/>
    </row>
    <row r="109" spans="15:15" x14ac:dyDescent="0.25">
      <c r="O109" s="4"/>
    </row>
    <row r="110" spans="15:15" x14ac:dyDescent="0.25">
      <c r="O110" s="4"/>
    </row>
    <row r="111" spans="15:15" x14ac:dyDescent="0.25">
      <c r="O111" s="4"/>
    </row>
    <row r="112" spans="15:15" x14ac:dyDescent="0.25">
      <c r="O112" s="4"/>
    </row>
    <row r="113" spans="15:15" x14ac:dyDescent="0.25">
      <c r="O113" s="4"/>
    </row>
    <row r="114" spans="15:15" x14ac:dyDescent="0.25">
      <c r="O114" s="4"/>
    </row>
    <row r="115" spans="15:15" x14ac:dyDescent="0.25">
      <c r="O115" s="4"/>
    </row>
    <row r="116" spans="15:15" x14ac:dyDescent="0.25">
      <c r="O116" s="4"/>
    </row>
    <row r="117" spans="15:15" x14ac:dyDescent="0.25">
      <c r="O117" s="4"/>
    </row>
    <row r="118" spans="15:15" x14ac:dyDescent="0.25">
      <c r="O118" s="4"/>
    </row>
    <row r="119" spans="15:15" x14ac:dyDescent="0.25">
      <c r="O119" s="4"/>
    </row>
    <row r="120" spans="15:15" x14ac:dyDescent="0.25">
      <c r="O120" s="4"/>
    </row>
    <row r="121" spans="15:15" x14ac:dyDescent="0.25">
      <c r="O121" s="4"/>
    </row>
    <row r="122" spans="15:15" x14ac:dyDescent="0.25">
      <c r="O122" s="4"/>
    </row>
    <row r="123" spans="15:15" x14ac:dyDescent="0.25">
      <c r="O123" s="4"/>
    </row>
    <row r="124" spans="15:15" x14ac:dyDescent="0.25">
      <c r="O124" s="4"/>
    </row>
    <row r="125" spans="15:15" x14ac:dyDescent="0.25">
      <c r="O125" s="4"/>
    </row>
    <row r="126" spans="15:15" x14ac:dyDescent="0.25">
      <c r="O126" s="4"/>
    </row>
    <row r="127" spans="15:15" x14ac:dyDescent="0.25">
      <c r="O127" s="4"/>
    </row>
    <row r="128" spans="15:15" x14ac:dyDescent="0.25">
      <c r="O128" s="4"/>
    </row>
    <row r="129" spans="15:15" x14ac:dyDescent="0.25">
      <c r="O129" s="4"/>
    </row>
    <row r="130" spans="15:15" x14ac:dyDescent="0.25">
      <c r="O130" s="4"/>
    </row>
    <row r="131" spans="15:15" x14ac:dyDescent="0.25">
      <c r="O131" s="4"/>
    </row>
    <row r="132" spans="15:15" x14ac:dyDescent="0.25">
      <c r="O132" s="4"/>
    </row>
    <row r="133" spans="15:15" x14ac:dyDescent="0.25">
      <c r="O133" s="4"/>
    </row>
    <row r="134" spans="15:15" x14ac:dyDescent="0.25">
      <c r="O134" s="4"/>
    </row>
    <row r="135" spans="15:15" x14ac:dyDescent="0.25">
      <c r="O135" s="4"/>
    </row>
    <row r="136" spans="15:15" x14ac:dyDescent="0.25">
      <c r="O136" s="4"/>
    </row>
    <row r="137" spans="15:15" x14ac:dyDescent="0.25">
      <c r="O137" s="4"/>
    </row>
    <row r="138" spans="15:15" x14ac:dyDescent="0.25">
      <c r="O138" s="4"/>
    </row>
    <row r="139" spans="15:15" x14ac:dyDescent="0.25">
      <c r="O139" s="4"/>
    </row>
    <row r="140" spans="15:15" x14ac:dyDescent="0.25">
      <c r="O140" s="4"/>
    </row>
    <row r="141" spans="15:15" x14ac:dyDescent="0.25">
      <c r="O141" s="4"/>
    </row>
    <row r="142" spans="15:15" x14ac:dyDescent="0.25">
      <c r="O142" s="4"/>
    </row>
    <row r="143" spans="15:15" x14ac:dyDescent="0.25">
      <c r="O143" s="4"/>
    </row>
    <row r="144" spans="15:15" x14ac:dyDescent="0.25">
      <c r="O144" s="4"/>
    </row>
    <row r="145" spans="15:15" x14ac:dyDescent="0.25">
      <c r="O145" s="4"/>
    </row>
    <row r="146" spans="15:15" x14ac:dyDescent="0.25">
      <c r="O146" s="4"/>
    </row>
    <row r="147" spans="15:15" x14ac:dyDescent="0.25">
      <c r="O147" s="4"/>
    </row>
    <row r="148" spans="15:15" x14ac:dyDescent="0.25">
      <c r="O148" s="4"/>
    </row>
    <row r="149" spans="15:15" x14ac:dyDescent="0.25">
      <c r="O149" s="4"/>
    </row>
    <row r="150" spans="15:15" x14ac:dyDescent="0.25">
      <c r="O150" s="4"/>
    </row>
    <row r="151" spans="15:15" x14ac:dyDescent="0.25">
      <c r="O151" s="4"/>
    </row>
    <row r="152" spans="15:15" x14ac:dyDescent="0.25">
      <c r="O152" s="4"/>
    </row>
    <row r="153" spans="15:15" x14ac:dyDescent="0.25">
      <c r="O153" s="4"/>
    </row>
    <row r="154" spans="15:15" x14ac:dyDescent="0.25">
      <c r="O154" s="4"/>
    </row>
    <row r="155" spans="15:15" x14ac:dyDescent="0.25">
      <c r="O155" s="4"/>
    </row>
    <row r="156" spans="15:15" x14ac:dyDescent="0.25">
      <c r="O156" s="4"/>
    </row>
    <row r="157" spans="15:15" x14ac:dyDescent="0.25">
      <c r="O157" s="4"/>
    </row>
    <row r="158" spans="15:15" x14ac:dyDescent="0.25">
      <c r="O158" s="4"/>
    </row>
    <row r="159" spans="15:15" x14ac:dyDescent="0.25">
      <c r="O159" s="4"/>
    </row>
    <row r="160" spans="15:15" x14ac:dyDescent="0.25">
      <c r="O160" s="4"/>
    </row>
    <row r="161" spans="15:15" x14ac:dyDescent="0.25">
      <c r="O161" s="4"/>
    </row>
    <row r="162" spans="15:15" x14ac:dyDescent="0.25">
      <c r="O162" s="4"/>
    </row>
    <row r="163" spans="15:15" x14ac:dyDescent="0.25">
      <c r="O163" s="4"/>
    </row>
    <row r="164" spans="15:15" x14ac:dyDescent="0.25">
      <c r="O164" s="4"/>
    </row>
    <row r="165" spans="15:15" x14ac:dyDescent="0.25">
      <c r="O165" s="4"/>
    </row>
    <row r="166" spans="15:15" x14ac:dyDescent="0.25">
      <c r="O166" s="4"/>
    </row>
    <row r="167" spans="15:15" x14ac:dyDescent="0.25">
      <c r="O167" s="4"/>
    </row>
    <row r="168" spans="15:15" x14ac:dyDescent="0.25">
      <c r="O168" s="4"/>
    </row>
    <row r="169" spans="15:15" x14ac:dyDescent="0.25">
      <c r="O169" s="4"/>
    </row>
    <row r="170" spans="15:15" x14ac:dyDescent="0.25">
      <c r="O170" s="4"/>
    </row>
    <row r="171" spans="15:15" x14ac:dyDescent="0.25">
      <c r="O171" s="4"/>
    </row>
    <row r="172" spans="15:15" x14ac:dyDescent="0.25">
      <c r="O172" s="4"/>
    </row>
    <row r="173" spans="15:15" x14ac:dyDescent="0.25">
      <c r="O173" s="4"/>
    </row>
    <row r="174" spans="15:15" x14ac:dyDescent="0.25">
      <c r="O174" s="4"/>
    </row>
    <row r="175" spans="15:15" x14ac:dyDescent="0.25">
      <c r="O175" s="4"/>
    </row>
    <row r="176" spans="15:15" x14ac:dyDescent="0.25">
      <c r="O176" s="4"/>
    </row>
    <row r="177" spans="15:15" x14ac:dyDescent="0.25">
      <c r="O177" s="4"/>
    </row>
    <row r="178" spans="15:15" x14ac:dyDescent="0.25">
      <c r="O178" s="4"/>
    </row>
    <row r="179" spans="15:15" x14ac:dyDescent="0.25">
      <c r="O179" s="4"/>
    </row>
    <row r="180" spans="15:15" x14ac:dyDescent="0.25">
      <c r="O180" s="4"/>
    </row>
    <row r="181" spans="15:15" x14ac:dyDescent="0.25">
      <c r="O181" s="4"/>
    </row>
    <row r="182" spans="15:15" x14ac:dyDescent="0.25">
      <c r="O182" s="4"/>
    </row>
    <row r="183" spans="15:15" x14ac:dyDescent="0.25">
      <c r="O183" s="4"/>
    </row>
    <row r="184" spans="15:15" x14ac:dyDescent="0.25">
      <c r="O184" s="4"/>
    </row>
    <row r="185" spans="15:15" x14ac:dyDescent="0.25">
      <c r="O185" s="4"/>
    </row>
    <row r="186" spans="15:15" x14ac:dyDescent="0.25">
      <c r="O186" s="4"/>
    </row>
    <row r="187" spans="15:15" x14ac:dyDescent="0.25">
      <c r="O187" s="4"/>
    </row>
    <row r="188" spans="15:15" x14ac:dyDescent="0.25">
      <c r="O188" s="4"/>
    </row>
    <row r="189" spans="15:15" x14ac:dyDescent="0.25">
      <c r="O189" s="4"/>
    </row>
    <row r="190" spans="15:15" x14ac:dyDescent="0.25">
      <c r="O190" s="4"/>
    </row>
    <row r="191" spans="15:15" x14ac:dyDescent="0.25">
      <c r="O191" s="4"/>
    </row>
    <row r="192" spans="15:15" x14ac:dyDescent="0.25">
      <c r="O192" s="4"/>
    </row>
    <row r="193" spans="15:15" x14ac:dyDescent="0.25">
      <c r="O193" s="4"/>
    </row>
    <row r="194" spans="15:15" x14ac:dyDescent="0.25">
      <c r="O194" s="4"/>
    </row>
    <row r="195" spans="15:15" x14ac:dyDescent="0.25">
      <c r="O195" s="4"/>
    </row>
    <row r="196" spans="15:15" x14ac:dyDescent="0.25">
      <c r="O196" s="4"/>
    </row>
    <row r="197" spans="15:15" x14ac:dyDescent="0.25">
      <c r="O197" s="4"/>
    </row>
    <row r="198" spans="15:15" x14ac:dyDescent="0.25">
      <c r="O198" s="4"/>
    </row>
    <row r="199" spans="15:15" x14ac:dyDescent="0.25">
      <c r="O199" s="4"/>
    </row>
    <row r="200" spans="15:15" x14ac:dyDescent="0.25">
      <c r="O200" s="4"/>
    </row>
    <row r="201" spans="15:15" x14ac:dyDescent="0.25">
      <c r="O201" s="4"/>
    </row>
    <row r="202" spans="15:15" x14ac:dyDescent="0.25">
      <c r="O202" s="4"/>
    </row>
    <row r="203" spans="15:15" x14ac:dyDescent="0.25">
      <c r="O203" s="4"/>
    </row>
    <row r="204" spans="15:15" x14ac:dyDescent="0.25">
      <c r="O204" s="4"/>
    </row>
    <row r="205" spans="15:15" x14ac:dyDescent="0.25">
      <c r="O205" s="4"/>
    </row>
    <row r="206" spans="15:15" x14ac:dyDescent="0.25">
      <c r="O206" s="4"/>
    </row>
    <row r="207" spans="15:15" x14ac:dyDescent="0.25">
      <c r="O207" s="4"/>
    </row>
    <row r="208" spans="15:15" x14ac:dyDescent="0.25">
      <c r="O208" s="4"/>
    </row>
    <row r="209" spans="15:15" x14ac:dyDescent="0.25">
      <c r="O209" s="4"/>
    </row>
    <row r="210" spans="15:15" x14ac:dyDescent="0.25">
      <c r="O210" s="4"/>
    </row>
    <row r="211" spans="15:15" x14ac:dyDescent="0.25">
      <c r="O211" s="4"/>
    </row>
    <row r="212" spans="15:15" x14ac:dyDescent="0.25">
      <c r="O212" s="4"/>
    </row>
    <row r="213" spans="15:15" x14ac:dyDescent="0.25">
      <c r="O213" s="4"/>
    </row>
    <row r="214" spans="15:15" x14ac:dyDescent="0.25">
      <c r="O214" s="4"/>
    </row>
  </sheetData>
  <mergeCells count="8">
    <mergeCell ref="C3:N4"/>
    <mergeCell ref="P1:Q1"/>
    <mergeCell ref="A3:A5"/>
    <mergeCell ref="B3:B5"/>
    <mergeCell ref="O3:O5"/>
    <mergeCell ref="P3:P5"/>
    <mergeCell ref="Q3:Q5"/>
    <mergeCell ref="A2:O2"/>
  </mergeCells>
  <printOptions horizontalCentered="1"/>
  <pageMargins left="0" right="0" top="1.7716535433070868" bottom="0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7" zoomScaleNormal="100" workbookViewId="0">
      <selection activeCell="I12" sqref="I12"/>
    </sheetView>
  </sheetViews>
  <sheetFormatPr defaultRowHeight="21.95" customHeight="1" x14ac:dyDescent="0.25"/>
  <cols>
    <col min="1" max="1" width="6.85546875" customWidth="1"/>
    <col min="2" max="2" width="33.7109375" style="33" customWidth="1"/>
    <col min="3" max="3" width="9.7109375" customWidth="1"/>
    <col min="4" max="4" width="10" customWidth="1"/>
    <col min="5" max="5" width="8.140625" customWidth="1"/>
    <col min="6" max="6" width="16.42578125" customWidth="1"/>
    <col min="7" max="7" width="15.42578125" customWidth="1"/>
    <col min="8" max="8" width="25" customWidth="1"/>
  </cols>
  <sheetData>
    <row r="1" spans="1:6" ht="15" x14ac:dyDescent="0.25">
      <c r="A1" s="62" t="s">
        <v>57</v>
      </c>
      <c r="B1" s="62"/>
      <c r="C1" s="62"/>
      <c r="D1" s="62"/>
      <c r="E1" s="62"/>
      <c r="F1" s="62"/>
    </row>
    <row r="2" spans="1:6" ht="48" x14ac:dyDescent="0.25">
      <c r="A2" s="36" t="s">
        <v>0</v>
      </c>
      <c r="B2" s="36" t="s">
        <v>51</v>
      </c>
      <c r="C2" s="40" t="s">
        <v>55</v>
      </c>
      <c r="D2" s="36" t="s">
        <v>58</v>
      </c>
      <c r="E2" s="36" t="s">
        <v>52</v>
      </c>
      <c r="F2" s="36" t="s">
        <v>53</v>
      </c>
    </row>
    <row r="3" spans="1:6" ht="21.75" customHeight="1" x14ac:dyDescent="0.25">
      <c r="A3" s="36">
        <v>1</v>
      </c>
      <c r="B3" s="36" t="s">
        <v>22</v>
      </c>
      <c r="C3" s="39">
        <v>80.58</v>
      </c>
      <c r="D3" s="39">
        <v>79.224999999999994</v>
      </c>
      <c r="E3" s="41">
        <f>(D3-C3)/C3</f>
        <v>-1.6815586994291438E-2</v>
      </c>
      <c r="F3" s="38">
        <f>D3-C3</f>
        <v>-1.355000000000004</v>
      </c>
    </row>
    <row r="4" spans="1:6" ht="23.25" customHeight="1" x14ac:dyDescent="0.25">
      <c r="A4" s="36">
        <v>2</v>
      </c>
      <c r="B4" s="36" t="s">
        <v>13</v>
      </c>
      <c r="C4" s="39">
        <v>29.3</v>
      </c>
      <c r="D4" s="39">
        <v>29.05</v>
      </c>
      <c r="E4" s="41">
        <f>(D4-C4)/C4</f>
        <v>-8.5324232081911266E-3</v>
      </c>
      <c r="F4" s="38">
        <f>D4-C4</f>
        <v>-0.25</v>
      </c>
    </row>
    <row r="5" spans="1:6" ht="24.75" customHeight="1" x14ac:dyDescent="0.25">
      <c r="A5" s="36">
        <v>3</v>
      </c>
      <c r="B5" s="36" t="s">
        <v>34</v>
      </c>
      <c r="C5" s="39">
        <v>63.74</v>
      </c>
      <c r="D5" s="39">
        <v>63.575000000000003</v>
      </c>
      <c r="E5" s="41">
        <f>(D5-C5)/C5</f>
        <v>-2.5886413555067326E-3</v>
      </c>
      <c r="F5" s="38">
        <f>D5-C5</f>
        <v>-0.16499999999999915</v>
      </c>
    </row>
    <row r="6" spans="1:6" ht="24" customHeight="1" x14ac:dyDescent="0.25">
      <c r="A6" s="36">
        <v>4</v>
      </c>
      <c r="B6" s="36" t="s">
        <v>17</v>
      </c>
      <c r="C6" s="39">
        <v>183.375</v>
      </c>
      <c r="D6" s="39">
        <v>183.23500000000001</v>
      </c>
      <c r="E6" s="41">
        <f>(D6-C6)/C6</f>
        <v>-7.6346284935234552E-4</v>
      </c>
      <c r="F6" s="38">
        <f>D6-C6</f>
        <v>-0.13999999999998636</v>
      </c>
    </row>
    <row r="7" spans="1:6" ht="22.5" customHeight="1" x14ac:dyDescent="0.25">
      <c r="A7" s="36">
        <v>5</v>
      </c>
      <c r="B7" s="36" t="s">
        <v>27</v>
      </c>
      <c r="C7" s="39">
        <v>51.24</v>
      </c>
      <c r="D7" s="39">
        <v>51.24</v>
      </c>
      <c r="E7" s="41">
        <f>(D7-C7)/C7</f>
        <v>0</v>
      </c>
      <c r="F7" s="38">
        <f>D7-C7</f>
        <v>0</v>
      </c>
    </row>
    <row r="8" spans="1:6" ht="25.5" customHeight="1" x14ac:dyDescent="0.25">
      <c r="A8" s="36">
        <v>6</v>
      </c>
      <c r="B8" s="36" t="s">
        <v>11</v>
      </c>
      <c r="C8" s="39">
        <v>311.16000000000003</v>
      </c>
      <c r="D8" s="39">
        <v>311.29500000000002</v>
      </c>
      <c r="E8" s="41">
        <f>(D8-C8)/C8</f>
        <v>4.3386039336672737E-4</v>
      </c>
      <c r="F8" s="38">
        <f>D8-C8</f>
        <v>0.13499999999999091</v>
      </c>
    </row>
    <row r="9" spans="1:6" ht="15" x14ac:dyDescent="0.25">
      <c r="A9" s="36">
        <v>7</v>
      </c>
      <c r="B9" s="36" t="s">
        <v>15</v>
      </c>
      <c r="C9" s="39">
        <v>495.88900000000001</v>
      </c>
      <c r="D9" s="39">
        <v>496.23099999999999</v>
      </c>
      <c r="E9" s="41">
        <f>(D9-C9)/C9</f>
        <v>6.8967047060931885E-4</v>
      </c>
      <c r="F9" s="38">
        <f>D9-C9</f>
        <v>0.34199999999998454</v>
      </c>
    </row>
    <row r="10" spans="1:6" ht="23.25" customHeight="1" x14ac:dyDescent="0.25">
      <c r="A10" s="36">
        <v>8</v>
      </c>
      <c r="B10" s="36" t="s">
        <v>35</v>
      </c>
      <c r="C10" s="39">
        <v>45.755000000000003</v>
      </c>
      <c r="D10" s="39">
        <v>45.79</v>
      </c>
      <c r="E10" s="41">
        <f>(D10-C10)/C10</f>
        <v>7.6494372199752126E-4</v>
      </c>
      <c r="F10" s="38">
        <f>D10-C10</f>
        <v>3.4999999999996589E-2</v>
      </c>
    </row>
    <row r="11" spans="1:6" ht="25.5" customHeight="1" x14ac:dyDescent="0.25">
      <c r="A11" s="36">
        <v>9</v>
      </c>
      <c r="B11" s="36" t="s">
        <v>32</v>
      </c>
      <c r="C11" s="39">
        <v>52.58</v>
      </c>
      <c r="D11" s="39">
        <v>52.63</v>
      </c>
      <c r="E11" s="41">
        <f>(D11-C11)/C11</f>
        <v>9.5093191327509066E-4</v>
      </c>
      <c r="F11" s="38">
        <f>D11-C11</f>
        <v>5.0000000000004263E-2</v>
      </c>
    </row>
    <row r="12" spans="1:6" ht="24" customHeight="1" x14ac:dyDescent="0.25">
      <c r="A12" s="36">
        <v>10</v>
      </c>
      <c r="B12" s="36" t="s">
        <v>12</v>
      </c>
      <c r="C12" s="39">
        <v>246.995</v>
      </c>
      <c r="D12" s="39">
        <v>247.47499999999999</v>
      </c>
      <c r="E12" s="41">
        <f>(D12-C12)/C12</f>
        <v>1.9433591773112401E-3</v>
      </c>
      <c r="F12" s="38">
        <f>D12-C12</f>
        <v>0.47999999999998977</v>
      </c>
    </row>
    <row r="13" spans="1:6" ht="15" x14ac:dyDescent="0.25">
      <c r="A13" s="36">
        <v>11</v>
      </c>
      <c r="B13" s="36" t="s">
        <v>31</v>
      </c>
      <c r="C13" s="39">
        <v>120.94499999999999</v>
      </c>
      <c r="D13" s="39">
        <v>121.21</v>
      </c>
      <c r="E13" s="41">
        <f>(D13-C13)/C13</f>
        <v>2.1910785894414865E-3</v>
      </c>
      <c r="F13" s="38">
        <f>D13-C13</f>
        <v>0.26500000000000057</v>
      </c>
    </row>
    <row r="14" spans="1:6" ht="23.25" customHeight="1" x14ac:dyDescent="0.25">
      <c r="A14" s="36">
        <v>12</v>
      </c>
      <c r="B14" s="36" t="s">
        <v>28</v>
      </c>
      <c r="C14" s="39">
        <v>66.584999999999994</v>
      </c>
      <c r="D14" s="39">
        <v>66.77</v>
      </c>
      <c r="E14" s="41">
        <f>(D14-C14)/C14</f>
        <v>2.7784035443418533E-3</v>
      </c>
      <c r="F14" s="38">
        <f>D14-C14</f>
        <v>0.18500000000000227</v>
      </c>
    </row>
    <row r="15" spans="1:6" ht="15" x14ac:dyDescent="0.25">
      <c r="A15" s="36">
        <v>13</v>
      </c>
      <c r="B15" s="36" t="s">
        <v>25</v>
      </c>
      <c r="C15" s="39">
        <v>523.99</v>
      </c>
      <c r="D15" s="39">
        <v>526.66999999999996</v>
      </c>
      <c r="E15" s="41">
        <f>(D15-C15)/C15</f>
        <v>5.1146014236911966E-3</v>
      </c>
      <c r="F15" s="38">
        <f>D15-C15</f>
        <v>2.67999999999995</v>
      </c>
    </row>
    <row r="16" spans="1:6" ht="15" x14ac:dyDescent="0.25">
      <c r="A16" s="36">
        <v>14</v>
      </c>
      <c r="B16" s="36" t="s">
        <v>9</v>
      </c>
      <c r="C16" s="39">
        <v>176.63</v>
      </c>
      <c r="D16" s="39">
        <v>177.66</v>
      </c>
      <c r="E16" s="41">
        <f>(D16-C16)/C16</f>
        <v>5.8313989695974698E-3</v>
      </c>
      <c r="F16" s="38">
        <f>D16-C16</f>
        <v>1.0300000000000011</v>
      </c>
    </row>
    <row r="17" spans="1:6" ht="33" customHeight="1" x14ac:dyDescent="0.25">
      <c r="A17" s="36">
        <v>15</v>
      </c>
      <c r="B17" s="36" t="s">
        <v>37</v>
      </c>
      <c r="C17" s="39">
        <v>34.1</v>
      </c>
      <c r="D17" s="39">
        <v>34.340000000000003</v>
      </c>
      <c r="E17" s="41">
        <f>(D17-C17)/C17</f>
        <v>7.0381231671554833E-3</v>
      </c>
      <c r="F17" s="38">
        <f>D17-C17</f>
        <v>0.24000000000000199</v>
      </c>
    </row>
    <row r="18" spans="1:6" ht="30.75" customHeight="1" x14ac:dyDescent="0.25">
      <c r="A18" s="36">
        <v>16</v>
      </c>
      <c r="B18" s="36" t="s">
        <v>16</v>
      </c>
      <c r="C18" s="39">
        <v>325.39</v>
      </c>
      <c r="D18" s="39">
        <v>328.46</v>
      </c>
      <c r="E18" s="41">
        <f>(D18-C18)/C18</f>
        <v>9.4348320476965904E-3</v>
      </c>
      <c r="F18" s="38">
        <f>D18-C18</f>
        <v>3.0699999999999932</v>
      </c>
    </row>
    <row r="19" spans="1:6" ht="30" customHeight="1" x14ac:dyDescent="0.25">
      <c r="A19" s="36">
        <v>17</v>
      </c>
      <c r="B19" s="36" t="s">
        <v>39</v>
      </c>
      <c r="C19" s="39">
        <v>82.314999999999998</v>
      </c>
      <c r="D19" s="39">
        <v>83.12</v>
      </c>
      <c r="E19" s="41">
        <f>(D19-C19)/C19</f>
        <v>9.7795055579178378E-3</v>
      </c>
      <c r="F19" s="38">
        <f>D19-C19</f>
        <v>0.80500000000000682</v>
      </c>
    </row>
    <row r="20" spans="1:6" ht="22.5" customHeight="1" x14ac:dyDescent="0.25">
      <c r="A20" s="36">
        <v>18</v>
      </c>
      <c r="B20" s="36" t="s">
        <v>10</v>
      </c>
      <c r="C20" s="39">
        <v>676.55499999999995</v>
      </c>
      <c r="D20" s="39">
        <v>685.25</v>
      </c>
      <c r="E20" s="41">
        <f>(D20-C20)/C20</f>
        <v>1.2851874570434112E-2</v>
      </c>
      <c r="F20" s="38">
        <f>D20-C20</f>
        <v>8.69500000000005</v>
      </c>
    </row>
    <row r="21" spans="1:6" ht="22.5" customHeight="1" x14ac:dyDescent="0.25">
      <c r="A21" s="36">
        <v>19</v>
      </c>
      <c r="B21" s="36" t="s">
        <v>29</v>
      </c>
      <c r="C21" s="39">
        <v>81.94</v>
      </c>
      <c r="D21" s="39">
        <v>83.02</v>
      </c>
      <c r="E21" s="41">
        <f>(D21-C21)/C21</f>
        <v>1.3180375884793731E-2</v>
      </c>
      <c r="F21" s="38">
        <f>D21-C21</f>
        <v>1.0799999999999983</v>
      </c>
    </row>
    <row r="22" spans="1:6" ht="16.5" customHeight="1" x14ac:dyDescent="0.25">
      <c r="A22" s="36">
        <v>20</v>
      </c>
      <c r="B22" s="36" t="s">
        <v>20</v>
      </c>
      <c r="C22" s="39">
        <v>116.715</v>
      </c>
      <c r="D22" s="39">
        <v>118.44499999999999</v>
      </c>
      <c r="E22" s="41">
        <f>(D22-C22)/C22</f>
        <v>1.4822430707278325E-2</v>
      </c>
      <c r="F22" s="38">
        <f>D22-C22</f>
        <v>1.7299999999999898</v>
      </c>
    </row>
    <row r="23" spans="1:6" ht="33.75" customHeight="1" x14ac:dyDescent="0.25">
      <c r="A23" s="36">
        <v>21</v>
      </c>
      <c r="B23" s="36" t="s">
        <v>18</v>
      </c>
      <c r="C23" s="39">
        <v>177.565</v>
      </c>
      <c r="D23" s="39">
        <v>180.47</v>
      </c>
      <c r="E23" s="41">
        <f>(D23-C23)/C23</f>
        <v>1.6360206121701918E-2</v>
      </c>
      <c r="F23" s="38">
        <f>D23-C23</f>
        <v>2.9050000000000011</v>
      </c>
    </row>
    <row r="24" spans="1:6" ht="25.5" customHeight="1" x14ac:dyDescent="0.25">
      <c r="A24" s="36">
        <v>22</v>
      </c>
      <c r="B24" s="36" t="s">
        <v>36</v>
      </c>
      <c r="C24" s="39">
        <v>70.650000000000006</v>
      </c>
      <c r="D24" s="39">
        <v>71.905000000000001</v>
      </c>
      <c r="E24" s="41">
        <f>(D24-C24)/C24</f>
        <v>1.7763623496107508E-2</v>
      </c>
      <c r="F24" s="38">
        <f>D24-C24</f>
        <v>1.2549999999999955</v>
      </c>
    </row>
    <row r="25" spans="1:6" ht="24.75" customHeight="1" x14ac:dyDescent="0.25">
      <c r="A25" s="36">
        <v>23</v>
      </c>
      <c r="B25" s="36" t="s">
        <v>14</v>
      </c>
      <c r="C25" s="39">
        <v>63.67</v>
      </c>
      <c r="D25" s="39">
        <v>64.915000000000006</v>
      </c>
      <c r="E25" s="41">
        <f>(D25-C25)/C25</f>
        <v>1.9553950054971014E-2</v>
      </c>
      <c r="F25" s="38">
        <f>D25-C25</f>
        <v>1.2450000000000045</v>
      </c>
    </row>
    <row r="26" spans="1:6" ht="21.75" customHeight="1" x14ac:dyDescent="0.25">
      <c r="A26" s="36">
        <v>24</v>
      </c>
      <c r="B26" s="36" t="s">
        <v>21</v>
      </c>
      <c r="C26" s="39">
        <v>55.43</v>
      </c>
      <c r="D26" s="39">
        <v>56.54</v>
      </c>
      <c r="E26" s="41">
        <f>(D26-C26)/C26</f>
        <v>2.0025257081003056E-2</v>
      </c>
      <c r="F26" s="38">
        <f>D26-C26</f>
        <v>1.1099999999999994</v>
      </c>
    </row>
    <row r="27" spans="1:6" ht="24.75" customHeight="1" x14ac:dyDescent="0.25">
      <c r="A27" s="36">
        <v>25</v>
      </c>
      <c r="B27" s="36" t="s">
        <v>19</v>
      </c>
      <c r="C27" s="39">
        <v>577.625</v>
      </c>
      <c r="D27" s="39">
        <v>591.245</v>
      </c>
      <c r="E27" s="41">
        <f>(D27-C27)/C27</f>
        <v>2.3579311837264669E-2</v>
      </c>
      <c r="F27" s="38">
        <f>D27-C27</f>
        <v>13.620000000000005</v>
      </c>
    </row>
    <row r="28" spans="1:6" ht="16.5" customHeight="1" x14ac:dyDescent="0.25">
      <c r="A28" s="36">
        <v>26</v>
      </c>
      <c r="B28" s="36" t="s">
        <v>33</v>
      </c>
      <c r="C28" s="39">
        <v>159.10499999999999</v>
      </c>
      <c r="D28" s="39">
        <v>163.04</v>
      </c>
      <c r="E28" s="41">
        <f>(D28-C28)/C28</f>
        <v>2.4732095157286086E-2</v>
      </c>
      <c r="F28" s="38">
        <f>D28-C28</f>
        <v>3.9350000000000023</v>
      </c>
    </row>
    <row r="29" spans="1:6" ht="24" customHeight="1" x14ac:dyDescent="0.25">
      <c r="A29" s="36">
        <v>27</v>
      </c>
      <c r="B29" s="36" t="s">
        <v>30</v>
      </c>
      <c r="C29" s="39">
        <v>42.7</v>
      </c>
      <c r="D29" s="39">
        <v>44.115000000000002</v>
      </c>
      <c r="E29" s="41">
        <f>(D29-C29)/C29</f>
        <v>3.3138173302107707E-2</v>
      </c>
      <c r="F29" s="38">
        <f>D29-C29</f>
        <v>1.4149999999999991</v>
      </c>
    </row>
    <row r="30" spans="1:6" ht="25.5" customHeight="1" x14ac:dyDescent="0.25">
      <c r="A30" s="36">
        <v>28</v>
      </c>
      <c r="B30" s="36" t="s">
        <v>23</v>
      </c>
      <c r="C30" s="39">
        <v>79.545000000000002</v>
      </c>
      <c r="D30" s="39">
        <v>84.765000000000001</v>
      </c>
      <c r="E30" s="41">
        <f>(D30-C30)/C30</f>
        <v>6.5623232132755033E-2</v>
      </c>
      <c r="F30" s="38">
        <f>D30-C30</f>
        <v>5.2199999999999989</v>
      </c>
    </row>
    <row r="31" spans="1:6" ht="18.75" customHeight="1" x14ac:dyDescent="0.25">
      <c r="A31" s="36">
        <v>29</v>
      </c>
      <c r="B31" s="36" t="s">
        <v>38</v>
      </c>
      <c r="C31" s="39">
        <v>47.89</v>
      </c>
      <c r="D31" s="39">
        <v>51.51</v>
      </c>
      <c r="E31" s="41">
        <f>(D31-C31)/C31</f>
        <v>7.5589893505951078E-2</v>
      </c>
      <c r="F31" s="38">
        <f>D31-C31</f>
        <v>3.6199999999999974</v>
      </c>
    </row>
    <row r="32" spans="1:6" ht="27" customHeight="1" x14ac:dyDescent="0.25">
      <c r="A32" s="36">
        <v>30</v>
      </c>
      <c r="B32" s="36" t="s">
        <v>24</v>
      </c>
      <c r="C32" s="39">
        <v>11.925000000000001</v>
      </c>
      <c r="D32" s="39">
        <v>12.904999999999999</v>
      </c>
      <c r="E32" s="41">
        <f>(D32-C32)/C32</f>
        <v>8.2180293501048093E-2</v>
      </c>
      <c r="F32" s="38">
        <f>D32-C32</f>
        <v>0.97999999999999865</v>
      </c>
    </row>
    <row r="33" spans="1:6" ht="15" x14ac:dyDescent="0.25">
      <c r="A33" s="36">
        <v>31</v>
      </c>
      <c r="B33" s="36" t="s">
        <v>26</v>
      </c>
      <c r="C33" s="39">
        <v>43.16</v>
      </c>
      <c r="D33" s="39">
        <v>46.85</v>
      </c>
      <c r="E33" s="41">
        <f>(D33-C33)/C33</f>
        <v>8.5495829471733203E-2</v>
      </c>
      <c r="F33" s="38">
        <f>D33-C33</f>
        <v>3.6900000000000048</v>
      </c>
    </row>
    <row r="34" spans="1:6" ht="21.95" customHeight="1" x14ac:dyDescent="0.25">
      <c r="A34" s="50"/>
      <c r="B34" s="34"/>
      <c r="C34" s="35"/>
      <c r="D34" s="35"/>
      <c r="E34" s="35"/>
      <c r="F34" s="35"/>
    </row>
  </sheetData>
  <autoFilter ref="A2:F33">
    <sortState ref="A3:F33">
      <sortCondition ref="E2:E33"/>
    </sortState>
  </autoFilter>
  <sortState ref="A3:F33">
    <sortCondition ref="A3"/>
  </sortState>
  <mergeCells count="1">
    <mergeCell ref="A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в магазинах</vt:lpstr>
      <vt:lpstr>По недельный анализ</vt:lpstr>
      <vt:lpstr>'По недельный анализ'!Область_печати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torg17</cp:lastModifiedBy>
  <cp:lastPrinted>2022-03-18T12:34:57Z</cp:lastPrinted>
  <dcterms:created xsi:type="dcterms:W3CDTF">2019-01-14T08:09:07Z</dcterms:created>
  <dcterms:modified xsi:type="dcterms:W3CDTF">2022-03-18T12:45:50Z</dcterms:modified>
</cp:coreProperties>
</file>