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3" activeTab="7"/>
  </bookViews>
  <sheets>
    <sheet name="Юноши 2005 и моложе" sheetId="1" r:id="rId1"/>
    <sheet name="девушки 2005 и моложе" sheetId="2" r:id="rId2"/>
    <sheet name="Жен 1987-2004" sheetId="3" r:id="rId3"/>
    <sheet name="Жен 1977-1986 " sheetId="4" r:id="rId4"/>
    <sheet name="Жен 1967-1976" sheetId="5" r:id="rId5"/>
    <sheet name="Жен 1957-1966" sheetId="6" r:id="rId6"/>
    <sheet name="Жен 1956" sheetId="7" r:id="rId7"/>
    <sheet name="Муж 1992-2004" sheetId="8" r:id="rId8"/>
    <sheet name="Муж 1987-1991" sheetId="9" r:id="rId9"/>
    <sheet name="Муж1982-1986" sheetId="10" r:id="rId10"/>
    <sheet name="муж1977-1981" sheetId="11" r:id="rId11"/>
    <sheet name="Муж 1972-1976" sheetId="12" r:id="rId12"/>
    <sheet name="Муж1967-1971" sheetId="13" r:id="rId13"/>
    <sheet name="Муж1962-1966" sheetId="14" r:id="rId14"/>
    <sheet name="Муж1957-1961" sheetId="15" r:id="rId15"/>
    <sheet name="Муж 1952-1956" sheetId="16" r:id="rId16"/>
    <sheet name="Муж1947-1951" sheetId="17" r:id="rId17"/>
    <sheet name="Муж 1946" sheetId="18" r:id="rId18"/>
  </sheets>
  <definedNames>
    <definedName name="_xlnm._FilterDatabase" localSheetId="1" hidden="1">'девушки 2005 и моложе'!$A$3:$I$5</definedName>
    <definedName name="_xlnm._FilterDatabase" localSheetId="6" hidden="1">'Жен 1956'!$A$3:$I$3</definedName>
    <definedName name="_xlnm._FilterDatabase" localSheetId="5" hidden="1">'Жен 1957-1966'!$A$3:$I$3</definedName>
    <definedName name="_xlnm._FilterDatabase" localSheetId="4" hidden="1">'Жен 1967-1976'!$A$3:$I$3</definedName>
    <definedName name="_xlnm._FilterDatabase" localSheetId="3" hidden="1">'Жен 1977-1986 '!$A$3:$I$3</definedName>
    <definedName name="_xlnm._FilterDatabase" localSheetId="2" hidden="1">'Жен 1987-2004'!$A$3:$I$4</definedName>
    <definedName name="_xlnm._FilterDatabase" localSheetId="17" hidden="1">'Муж 1946'!$A$3:$I$3</definedName>
    <definedName name="_xlnm._FilterDatabase" localSheetId="15" hidden="1">'Муж 1952-1956'!$A$3:$I$3</definedName>
    <definedName name="_xlnm._FilterDatabase" localSheetId="11" hidden="1">'Муж 1972-1976'!$A$3:$I$3</definedName>
    <definedName name="_xlnm._FilterDatabase" localSheetId="8" hidden="1">'Муж 1987-1991'!$A$3:$I$3</definedName>
    <definedName name="_xlnm._FilterDatabase" localSheetId="7" hidden="1">'Муж 1992-2004'!$A$3:$I$3</definedName>
    <definedName name="_xlnm._FilterDatabase" localSheetId="16" hidden="1">'Муж1947-1951'!$A$3:$I$3</definedName>
    <definedName name="_xlnm._FilterDatabase" localSheetId="14" hidden="1">'Муж1957-1961'!$A$3:$I$3</definedName>
    <definedName name="_xlnm._FilterDatabase" localSheetId="13" hidden="1">'Муж1962-1966'!$A$3:$I$3</definedName>
    <definedName name="_xlnm._FilterDatabase" localSheetId="12" hidden="1">'Муж1967-1971'!$A$3:$I$3</definedName>
    <definedName name="_xlnm._FilterDatabase" localSheetId="10" hidden="1">'муж1977-1981'!$A$3:$I$3</definedName>
    <definedName name="_xlnm._FilterDatabase" localSheetId="9" hidden="1">'Муж1982-1986'!$A$3:$I$3</definedName>
    <definedName name="_xlnm._FilterDatabase" localSheetId="0" hidden="1">'Юноши 2005 и моложе'!$A$3:$I$3</definedName>
  </definedNames>
  <calcPr fullCalcOnLoad="1"/>
</workbook>
</file>

<file path=xl/sharedStrings.xml><?xml version="1.0" encoding="utf-8"?>
<sst xmlns="http://schemas.openxmlformats.org/spreadsheetml/2006/main" count="323" uniqueCount="127">
  <si>
    <t>№</t>
  </si>
  <si>
    <t>Ф.И.О</t>
  </si>
  <si>
    <t>Возраст</t>
  </si>
  <si>
    <t>Команда</t>
  </si>
  <si>
    <t>Номер</t>
  </si>
  <si>
    <t>Время старта</t>
  </si>
  <si>
    <t>Время финиша</t>
  </si>
  <si>
    <t>Место</t>
  </si>
  <si>
    <t>Результат</t>
  </si>
  <si>
    <t>Время Старта</t>
  </si>
  <si>
    <t>Время Финиша</t>
  </si>
  <si>
    <t>Ф.И.О.</t>
  </si>
  <si>
    <t xml:space="preserve">Время старта </t>
  </si>
  <si>
    <t xml:space="preserve">Номер </t>
  </si>
  <si>
    <t>Федоров Юрий</t>
  </si>
  <si>
    <t>Кузьмина Наталия</t>
  </si>
  <si>
    <t>Чебоксары</t>
  </si>
  <si>
    <t>Кузьмина Лариса</t>
  </si>
  <si>
    <t>Михайлов Григорий</t>
  </si>
  <si>
    <t>Серенков Виктор</t>
  </si>
  <si>
    <t>Паршин Владимир</t>
  </si>
  <si>
    <t>Алексеев Николай</t>
  </si>
  <si>
    <t>МарПосад</t>
  </si>
  <si>
    <t>Филиппов Владимир</t>
  </si>
  <si>
    <t>Алексеева Роза</t>
  </si>
  <si>
    <t>Спорт-Лайф Чебоксарский р-н</t>
  </si>
  <si>
    <t>Андреев Владимир</t>
  </si>
  <si>
    <t>Симендеев Иван</t>
  </si>
  <si>
    <t>Чангайкин Николай</t>
  </si>
  <si>
    <t>Шумерля</t>
  </si>
  <si>
    <t>Вурнары</t>
  </si>
  <si>
    <t>Леонтьев Дмитрий</t>
  </si>
  <si>
    <t>Лескин Алексей</t>
  </si>
  <si>
    <t>Кочеткова Лидия</t>
  </si>
  <si>
    <t>Агусев Василий</t>
  </si>
  <si>
    <t>Канаш</t>
  </si>
  <si>
    <t>Петров Сергей</t>
  </si>
  <si>
    <t>Феклистов Арсен</t>
  </si>
  <si>
    <t>Шамсутдинов Юрий</t>
  </si>
  <si>
    <t>Комсомольский р-н</t>
  </si>
  <si>
    <t>Жугин Юрий</t>
  </si>
  <si>
    <t>Пояндаева Надежда</t>
  </si>
  <si>
    <t>Погорелов Михаил</t>
  </si>
  <si>
    <t>Петров Владимир</t>
  </si>
  <si>
    <t>Пояндаева Ольга</t>
  </si>
  <si>
    <t>Максимов Алексей</t>
  </si>
  <si>
    <t>Тикинев Владимир</t>
  </si>
  <si>
    <t>Протокол Юноши 2005 и моложе (3 км)</t>
  </si>
  <si>
    <t>Протокол мужчины (1947-1951)  5 км</t>
  </si>
  <si>
    <t>Протокол Женщины 2005 и моложе (3 км)</t>
  </si>
  <si>
    <t>Протокол Женщины(1956 и старше) 3 км</t>
  </si>
  <si>
    <t>с. Красноармейское</t>
  </si>
  <si>
    <t>Альгеев Андрей</t>
  </si>
  <si>
    <t>Новочебоксарск</t>
  </si>
  <si>
    <t>Калинин Андриян</t>
  </si>
  <si>
    <t>Ядринский р-н</t>
  </si>
  <si>
    <t>Окин Евгений</t>
  </si>
  <si>
    <t>Рябкин Денис</t>
  </si>
  <si>
    <t>Нижегородская</t>
  </si>
  <si>
    <t>Митин Илья</t>
  </si>
  <si>
    <t>Данилов Артем</t>
  </si>
  <si>
    <t>Осипов Юрий</t>
  </si>
  <si>
    <t>Степанов Геннадий</t>
  </si>
  <si>
    <t>п. Кугеси</t>
  </si>
  <si>
    <t>Макаров Владимир</t>
  </si>
  <si>
    <t>г. Алатырь</t>
  </si>
  <si>
    <t>Савин Александр</t>
  </si>
  <si>
    <t>Ефремов Николай</t>
  </si>
  <si>
    <t>Мухин Андрей</t>
  </si>
  <si>
    <t>Андреев Евгений</t>
  </si>
  <si>
    <t>Бычков Алексей</t>
  </si>
  <si>
    <t>г. Ядрин</t>
  </si>
  <si>
    <t>г. Чебоксары</t>
  </si>
  <si>
    <t>Васильев Владислав</t>
  </si>
  <si>
    <t>Самаркин Алексей</t>
  </si>
  <si>
    <t>г. Канаш</t>
  </si>
  <si>
    <t>Ильин Петр</t>
  </si>
  <si>
    <t>г. Канашский р-н</t>
  </si>
  <si>
    <t>Марпосад</t>
  </si>
  <si>
    <t>Чупраков Олег</t>
  </si>
  <si>
    <t>Евдокимов Анатолий</t>
  </si>
  <si>
    <t>Иванов Сергей</t>
  </si>
  <si>
    <t>Чернов Василий</t>
  </si>
  <si>
    <t>Егороцов Александр</t>
  </si>
  <si>
    <t>Федоров Роман</t>
  </si>
  <si>
    <t>Васильев Михаил</t>
  </si>
  <si>
    <t>Николаев Егор</t>
  </si>
  <si>
    <t>г. Шумерля</t>
  </si>
  <si>
    <t>Охотников Павел</t>
  </si>
  <si>
    <t>Шанин Виталий</t>
  </si>
  <si>
    <t>Макаркина Алена</t>
  </si>
  <si>
    <t>Горячева Екатерина</t>
  </si>
  <si>
    <t>Ушмарин Евгений</t>
  </si>
  <si>
    <t>с. Янтиково</t>
  </si>
  <si>
    <t>Павлов Анатолий</t>
  </si>
  <si>
    <t>Судеркина Алевтина</t>
  </si>
  <si>
    <t>Грибов Сергей</t>
  </si>
  <si>
    <t>г. Новочебоксарск</t>
  </si>
  <si>
    <t>Ятманов Николай</t>
  </si>
  <si>
    <t>Тимаев Зуфар</t>
  </si>
  <si>
    <t>Комсомольское</t>
  </si>
  <si>
    <t>Калашников Владимир</t>
  </si>
  <si>
    <t>с. Комсомольское</t>
  </si>
  <si>
    <t>Протокол Мужчины 1967-1971 10 км</t>
  </si>
  <si>
    <t>Наумов Юрий</t>
  </si>
  <si>
    <t>Протокол Мужчины 1972-1976 10 км</t>
  </si>
  <si>
    <t>Протокол Мужчины 1977-1981 10 км</t>
  </si>
  <si>
    <t>Протокол Женщины(1987-2004)  6 км</t>
  </si>
  <si>
    <t>Протокол женщины (1977-1986)  6 км</t>
  </si>
  <si>
    <t>Протокол Женщины (1957-1966) 3 км</t>
  </si>
  <si>
    <t>Протокол Мужчины(1992-2004) 10 км</t>
  </si>
  <si>
    <t>Протокол Мужчины( 1987-1991) 10 км</t>
  </si>
  <si>
    <t>Протокол соревнований Мужчины(1982-1986) 10 км</t>
  </si>
  <si>
    <t>Протокол Мужчины 1962-1966 10 км</t>
  </si>
  <si>
    <t>Протокол Мужчины 1957-1961 5 км</t>
  </si>
  <si>
    <t>Протокол Мужчины 1952-1956 5 км</t>
  </si>
  <si>
    <t>Пронин Александр</t>
  </si>
  <si>
    <t>Назаров Данил</t>
  </si>
  <si>
    <t>Патрикеева Яна</t>
  </si>
  <si>
    <t>Романова Мария</t>
  </si>
  <si>
    <t>Сергеев Алексей</t>
  </si>
  <si>
    <t>Сергеев Илья</t>
  </si>
  <si>
    <t xml:space="preserve"> Шумерля</t>
  </si>
  <si>
    <t>не старт</t>
  </si>
  <si>
    <t>Протокол Мужчины 1946  3 км</t>
  </si>
  <si>
    <t>сошел</t>
  </si>
  <si>
    <t>Протокол Женщины( 1967-1976)  3 км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</si>
</sst>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53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B1">
      <selection activeCell="I17" sqref="I17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7.8515625" style="0" customWidth="1"/>
    <col min="4" max="4" width="15.421875" style="0" customWidth="1"/>
    <col min="5" max="5" width="7.28125" style="0" customWidth="1"/>
    <col min="6" max="6" width="9.140625" style="0" customWidth="1"/>
    <col min="7" max="7" width="12.28125" style="0" customWidth="1"/>
    <col min="8" max="8" width="13.00390625" style="0" customWidth="1"/>
    <col min="9" max="9" width="7.421875" style="0" customWidth="1"/>
  </cols>
  <sheetData>
    <row r="2" spans="1:9" ht="25.5" customHeight="1">
      <c r="A2" s="30" t="s">
        <v>47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10</v>
      </c>
      <c r="H3" s="9" t="s">
        <v>8</v>
      </c>
      <c r="I3" s="9" t="s">
        <v>7</v>
      </c>
    </row>
    <row r="4" spans="1:9" ht="16.5" customHeight="1">
      <c r="A4" s="2">
        <v>1</v>
      </c>
      <c r="B4" s="15" t="s">
        <v>56</v>
      </c>
      <c r="C4" s="7">
        <v>2009</v>
      </c>
      <c r="D4" s="15" t="s">
        <v>58</v>
      </c>
      <c r="E4" s="2">
        <v>1</v>
      </c>
      <c r="F4" s="5">
        <v>0.00034722222222222224</v>
      </c>
      <c r="G4" s="3">
        <v>0.009918981481481482</v>
      </c>
      <c r="H4" s="5">
        <f>G4-F4</f>
        <v>0.009571759259259259</v>
      </c>
      <c r="I4" s="8">
        <f>RANK(H4,$H$4:$H$11,1)</f>
        <v>7</v>
      </c>
    </row>
    <row r="5" spans="1:9" ht="16.5" customHeight="1">
      <c r="A5" s="2">
        <v>2</v>
      </c>
      <c r="B5" s="6" t="s">
        <v>57</v>
      </c>
      <c r="C5" s="2">
        <v>2008</v>
      </c>
      <c r="D5" s="15" t="s">
        <v>58</v>
      </c>
      <c r="E5" s="2">
        <v>2</v>
      </c>
      <c r="F5" s="5">
        <v>0.0006944444444444445</v>
      </c>
      <c r="G5" s="3">
        <v>0.00866898148148148</v>
      </c>
      <c r="H5" s="5">
        <f>G5-F5</f>
        <v>0.007974537037037037</v>
      </c>
      <c r="I5" s="8">
        <f aca="true" t="shared" si="0" ref="I5:I11">RANK(H5,$H$4:$H$11,1)</f>
        <v>2</v>
      </c>
    </row>
    <row r="6" spans="1:9" ht="13.5" customHeight="1">
      <c r="A6" s="2">
        <v>3</v>
      </c>
      <c r="B6" s="6" t="s">
        <v>59</v>
      </c>
      <c r="C6" s="2">
        <v>2006</v>
      </c>
      <c r="D6" s="15" t="s">
        <v>58</v>
      </c>
      <c r="E6" s="2">
        <v>3</v>
      </c>
      <c r="F6" s="5">
        <v>0.00104166666666667</v>
      </c>
      <c r="G6" s="5">
        <v>0.009594907407407408</v>
      </c>
      <c r="H6" s="5">
        <f>G6-F6</f>
        <v>0.008553240740740738</v>
      </c>
      <c r="I6" s="8">
        <f t="shared" si="0"/>
        <v>3</v>
      </c>
    </row>
    <row r="7" spans="1:9" ht="15">
      <c r="A7" s="2">
        <v>4</v>
      </c>
      <c r="B7" s="6" t="s">
        <v>60</v>
      </c>
      <c r="C7" s="2">
        <v>2006</v>
      </c>
      <c r="D7" s="15" t="s">
        <v>58</v>
      </c>
      <c r="E7" s="2">
        <v>4</v>
      </c>
      <c r="F7" s="5">
        <v>0.00138888888888889</v>
      </c>
      <c r="G7" s="5">
        <v>0.009988425925925927</v>
      </c>
      <c r="H7" s="5">
        <f>G7-F7</f>
        <v>0.008599537037037037</v>
      </c>
      <c r="I7" s="8">
        <f t="shared" si="0"/>
        <v>4</v>
      </c>
    </row>
    <row r="8" spans="1:9" ht="15">
      <c r="A8" s="2">
        <v>5</v>
      </c>
      <c r="B8" s="20" t="s">
        <v>32</v>
      </c>
      <c r="C8" s="19">
        <v>2008</v>
      </c>
      <c r="D8" s="22" t="s">
        <v>29</v>
      </c>
      <c r="E8" s="2">
        <v>5</v>
      </c>
      <c r="F8" s="5">
        <v>0.00173611111111111</v>
      </c>
      <c r="G8" s="28">
        <v>0.00962962962962963</v>
      </c>
      <c r="H8" s="5">
        <f>G8-F8</f>
        <v>0.00789351851851852</v>
      </c>
      <c r="I8" s="8">
        <f t="shared" si="0"/>
        <v>1</v>
      </c>
    </row>
    <row r="9" spans="1:9" ht="15">
      <c r="A9" s="2">
        <v>6</v>
      </c>
      <c r="B9" s="20" t="s">
        <v>116</v>
      </c>
      <c r="C9" s="19">
        <v>2007</v>
      </c>
      <c r="D9" s="22" t="s">
        <v>29</v>
      </c>
      <c r="E9" s="2">
        <v>6</v>
      </c>
      <c r="F9" s="5">
        <v>0.00208333333333333</v>
      </c>
      <c r="G9" s="28">
        <v>0.011828703703703704</v>
      </c>
      <c r="H9" s="5">
        <f>G9-F9</f>
        <v>0.009745370370370375</v>
      </c>
      <c r="I9" s="8">
        <f t="shared" si="0"/>
        <v>8</v>
      </c>
    </row>
    <row r="10" spans="1:9" ht="15">
      <c r="A10" s="2">
        <v>7</v>
      </c>
      <c r="B10" s="20" t="s">
        <v>117</v>
      </c>
      <c r="C10" s="19">
        <v>2006</v>
      </c>
      <c r="D10" s="22" t="s">
        <v>29</v>
      </c>
      <c r="E10" s="2">
        <v>7</v>
      </c>
      <c r="F10" s="5">
        <v>0.00243055555555555</v>
      </c>
      <c r="G10" s="28">
        <v>0.011296296296296296</v>
      </c>
      <c r="H10" s="5">
        <f>G10-F10</f>
        <v>0.008865740740740745</v>
      </c>
      <c r="I10" s="8">
        <f t="shared" si="0"/>
        <v>5</v>
      </c>
    </row>
    <row r="11" spans="1:9" ht="15">
      <c r="A11" s="2">
        <v>8</v>
      </c>
      <c r="B11" s="20" t="s">
        <v>121</v>
      </c>
      <c r="C11" s="19">
        <v>2010</v>
      </c>
      <c r="D11" s="22" t="s">
        <v>75</v>
      </c>
      <c r="E11" s="2">
        <v>8</v>
      </c>
      <c r="F11" s="5">
        <v>0.00277777777777778</v>
      </c>
      <c r="G11" s="28">
        <v>0.011863425925925925</v>
      </c>
      <c r="H11" s="5">
        <f>G11-F11</f>
        <v>0.009085648148148145</v>
      </c>
      <c r="I11" s="8">
        <f t="shared" si="0"/>
        <v>6</v>
      </c>
    </row>
  </sheetData>
  <sheetProtection/>
  <autoFilter ref="A3:I3">
    <sortState ref="A4:I11">
      <sortCondition sortBy="value" ref="I4:I11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7.8515625" style="0" customWidth="1"/>
    <col min="4" max="4" width="17.57421875" style="0" customWidth="1"/>
    <col min="5" max="5" width="8.00390625" style="0" customWidth="1"/>
    <col min="6" max="7" width="12.140625" style="0" customWidth="1"/>
    <col min="8" max="8" width="11.57421875" style="0" customWidth="1"/>
    <col min="9" max="9" width="6.7109375" style="0" customWidth="1"/>
  </cols>
  <sheetData>
    <row r="2" spans="1:9" ht="25.5" customHeight="1">
      <c r="A2" s="30" t="s">
        <v>112</v>
      </c>
      <c r="B2" s="31"/>
      <c r="C2" s="31"/>
      <c r="D2" s="31"/>
      <c r="E2" s="31"/>
      <c r="F2" s="31"/>
      <c r="G2" s="31"/>
      <c r="H2" s="31"/>
      <c r="I2" s="32"/>
    </row>
    <row r="3" spans="1:9" ht="42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13</v>
      </c>
      <c r="F3" s="9" t="s">
        <v>5</v>
      </c>
      <c r="G3" s="9" t="s">
        <v>6</v>
      </c>
      <c r="H3" s="9" t="s">
        <v>8</v>
      </c>
      <c r="I3" s="9" t="s">
        <v>7</v>
      </c>
    </row>
    <row r="4" spans="1:10" ht="16.5" customHeight="1">
      <c r="A4" s="2">
        <v>1</v>
      </c>
      <c r="B4" s="6" t="s">
        <v>52</v>
      </c>
      <c r="C4" s="2">
        <v>1982</v>
      </c>
      <c r="D4" s="2" t="s">
        <v>53</v>
      </c>
      <c r="E4" s="2">
        <v>36</v>
      </c>
      <c r="F4" s="5">
        <v>0.010416666666666666</v>
      </c>
      <c r="G4" s="5">
        <v>0.03290509259259259</v>
      </c>
      <c r="H4" s="5">
        <f>G4-F4</f>
        <v>0.022488425925925926</v>
      </c>
      <c r="I4" s="8">
        <f>RANK(H4,$H$4:$H$8,1)</f>
        <v>1</v>
      </c>
      <c r="J4" s="13"/>
    </row>
    <row r="5" spans="1:10" ht="16.5" customHeight="1">
      <c r="A5" s="2">
        <v>2</v>
      </c>
      <c r="B5" s="6" t="s">
        <v>70</v>
      </c>
      <c r="C5" s="2">
        <v>1985</v>
      </c>
      <c r="D5" s="2" t="s">
        <v>71</v>
      </c>
      <c r="E5" s="2">
        <v>37</v>
      </c>
      <c r="F5" s="5">
        <v>0.01076388888888889</v>
      </c>
      <c r="G5" s="5">
        <v>0.03681712962962963</v>
      </c>
      <c r="H5" s="5">
        <f>G5-F5</f>
        <v>0.026053240740740738</v>
      </c>
      <c r="I5" s="8">
        <f>RANK(H5,$H$4:$H$8,1)</f>
        <v>4</v>
      </c>
      <c r="J5" s="14"/>
    </row>
    <row r="6" spans="1:10" ht="16.5" customHeight="1">
      <c r="A6" s="2">
        <v>3</v>
      </c>
      <c r="B6" s="6" t="s">
        <v>38</v>
      </c>
      <c r="C6" s="2">
        <v>1986</v>
      </c>
      <c r="D6" s="2" t="s">
        <v>71</v>
      </c>
      <c r="E6" s="2">
        <v>38</v>
      </c>
      <c r="F6" s="5">
        <v>0.0111111111111111</v>
      </c>
      <c r="G6" s="5">
        <v>0.03579861111111111</v>
      </c>
      <c r="H6" s="5">
        <f>G6-F6</f>
        <v>0.024687500000000008</v>
      </c>
      <c r="I6" s="8">
        <f>RANK(H6,$H$4:$H$8,1)</f>
        <v>3</v>
      </c>
      <c r="J6" s="13"/>
    </row>
    <row r="7" spans="1:10" ht="15">
      <c r="A7" s="2">
        <v>4</v>
      </c>
      <c r="B7" s="6" t="s">
        <v>27</v>
      </c>
      <c r="C7" s="2">
        <v>1986</v>
      </c>
      <c r="D7" s="2" t="s">
        <v>102</v>
      </c>
      <c r="E7" s="2">
        <v>39</v>
      </c>
      <c r="F7" s="5">
        <v>0.0114583333333333</v>
      </c>
      <c r="G7" s="5">
        <v>0.03487268518518519</v>
      </c>
      <c r="H7" s="5">
        <f>G7-F7</f>
        <v>0.023414351851851888</v>
      </c>
      <c r="I7" s="8">
        <f>RANK(H7,$H$4:$H$8,1)</f>
        <v>2</v>
      </c>
      <c r="J7" s="14"/>
    </row>
    <row r="8" spans="1:10" ht="15">
      <c r="A8" s="2">
        <v>5</v>
      </c>
      <c r="B8" s="6" t="s">
        <v>120</v>
      </c>
      <c r="C8" s="2">
        <v>1983</v>
      </c>
      <c r="D8" s="2" t="s">
        <v>75</v>
      </c>
      <c r="E8" s="2">
        <v>40</v>
      </c>
      <c r="F8" s="5">
        <v>0.0118055555555556</v>
      </c>
      <c r="G8" s="5">
        <v>0.03789351851851852</v>
      </c>
      <c r="H8" s="5">
        <f>G8-F8</f>
        <v>0.02608796296296292</v>
      </c>
      <c r="I8" s="8">
        <f>RANK(H8,$H$4:$H$8,1)</f>
        <v>5</v>
      </c>
      <c r="J8" s="14"/>
    </row>
  </sheetData>
  <sheetProtection/>
  <autoFilter ref="A3:I3">
    <sortState ref="A4:I8">
      <sortCondition sortBy="value" ref="I4:I8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7109375" style="0" customWidth="1"/>
    <col min="2" max="2" width="30.28125" style="0" customWidth="1"/>
    <col min="3" max="3" width="7.8515625" style="0" customWidth="1"/>
    <col min="4" max="4" width="14.8515625" style="0" customWidth="1"/>
    <col min="5" max="5" width="7.8515625" style="0" customWidth="1"/>
    <col min="6" max="8" width="11.7109375" style="0" customWidth="1"/>
    <col min="9" max="9" width="8.421875" style="0" customWidth="1"/>
  </cols>
  <sheetData>
    <row r="2" spans="1:9" ht="24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43</v>
      </c>
      <c r="C4" s="2">
        <v>1979</v>
      </c>
      <c r="D4" s="2" t="s">
        <v>29</v>
      </c>
      <c r="E4" s="2">
        <v>41</v>
      </c>
      <c r="F4" s="5">
        <v>0.012152777777777778</v>
      </c>
      <c r="G4" s="3">
        <v>0.03496527777777778</v>
      </c>
      <c r="H4" s="5">
        <f>G4-F4</f>
        <v>0.022812500000000006</v>
      </c>
      <c r="I4" s="8">
        <f>RANK(H4,$H$4:$H$4,1)</f>
        <v>1</v>
      </c>
    </row>
  </sheetData>
  <sheetProtection/>
  <autoFilter ref="A3:I3">
    <sortState ref="A4:I4">
      <sortCondition sortBy="value" ref="I4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7.8515625" style="0" customWidth="1"/>
    <col min="4" max="4" width="16.8515625" style="0" customWidth="1"/>
    <col min="5" max="5" width="7.7109375" style="0" customWidth="1"/>
    <col min="6" max="8" width="9.7109375" style="0" customWidth="1"/>
    <col min="9" max="9" width="7.140625" style="0" customWidth="1"/>
  </cols>
  <sheetData>
    <row r="2" spans="1:9" ht="25.5" customHeight="1">
      <c r="A2" s="30" t="s">
        <v>105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54</v>
      </c>
      <c r="C4" s="2">
        <v>1976</v>
      </c>
      <c r="D4" s="2" t="s">
        <v>55</v>
      </c>
      <c r="E4" s="2">
        <v>42</v>
      </c>
      <c r="F4" s="5">
        <v>0.012499999999999999</v>
      </c>
      <c r="G4" s="3">
        <v>0.03981481481481482</v>
      </c>
      <c r="H4" s="5">
        <f>G4-F4</f>
        <v>0.02731481481481482</v>
      </c>
      <c r="I4" s="8">
        <f>RANK(H4,$H$4:$H$8,1)</f>
        <v>4</v>
      </c>
    </row>
    <row r="5" spans="1:9" ht="16.5" customHeight="1">
      <c r="A5" s="2">
        <v>2</v>
      </c>
      <c r="B5" s="6" t="s">
        <v>73</v>
      </c>
      <c r="C5" s="2">
        <v>1972</v>
      </c>
      <c r="D5" s="2" t="s">
        <v>72</v>
      </c>
      <c r="E5" s="2">
        <v>43</v>
      </c>
      <c r="F5" s="5">
        <v>0.012847222222222223</v>
      </c>
      <c r="G5" s="3">
        <v>0.033796296296296297</v>
      </c>
      <c r="H5" s="5">
        <f>G5-F5</f>
        <v>0.02094907407407407</v>
      </c>
      <c r="I5" s="8">
        <f>RANK(H5,$H$4:$H$8,1)</f>
        <v>1</v>
      </c>
    </row>
    <row r="6" spans="1:9" ht="16.5" customHeight="1">
      <c r="A6" s="2">
        <v>3</v>
      </c>
      <c r="B6" s="6" t="s">
        <v>23</v>
      </c>
      <c r="C6" s="2">
        <v>1972</v>
      </c>
      <c r="D6" s="2" t="s">
        <v>77</v>
      </c>
      <c r="E6" s="2">
        <v>44</v>
      </c>
      <c r="F6" s="5">
        <v>0.0131944444444444</v>
      </c>
      <c r="G6" s="3">
        <v>0.0358912037037037</v>
      </c>
      <c r="H6" s="5">
        <f>G6-F6</f>
        <v>0.022696759259259305</v>
      </c>
      <c r="I6" s="8">
        <f>RANK(H6,$H$4:$H$8,1)</f>
        <v>3</v>
      </c>
    </row>
    <row r="7" spans="1:9" ht="16.5" customHeight="1">
      <c r="A7" s="2">
        <v>4</v>
      </c>
      <c r="B7" s="6" t="s">
        <v>104</v>
      </c>
      <c r="C7" s="2">
        <v>1972</v>
      </c>
      <c r="D7" s="2" t="s">
        <v>53</v>
      </c>
      <c r="E7" s="2">
        <v>45</v>
      </c>
      <c r="F7" s="5">
        <v>0.0135416666666667</v>
      </c>
      <c r="G7" s="3">
        <v>0.03497685185185185</v>
      </c>
      <c r="H7" s="5">
        <f>G7-F7</f>
        <v>0.021435185185185147</v>
      </c>
      <c r="I7" s="8">
        <f>RANK(H7,$H$4:$H$8,1)</f>
        <v>2</v>
      </c>
    </row>
    <row r="8" spans="1:9" ht="15">
      <c r="A8" s="19">
        <v>5</v>
      </c>
      <c r="B8" s="20" t="s">
        <v>28</v>
      </c>
      <c r="C8" s="19">
        <v>1975</v>
      </c>
      <c r="D8" s="19" t="s">
        <v>29</v>
      </c>
      <c r="E8" s="2">
        <v>46</v>
      </c>
      <c r="F8" s="5">
        <v>0.0138888888888889</v>
      </c>
      <c r="G8" s="27">
        <v>0.04162037037037037</v>
      </c>
      <c r="H8" s="5">
        <f>G8-F8</f>
        <v>0.027731481481481468</v>
      </c>
      <c r="I8" s="8">
        <f>RANK(H8,$H$4:$H$8,1)</f>
        <v>5</v>
      </c>
    </row>
  </sheetData>
  <sheetProtection/>
  <autoFilter ref="A3:I3">
    <sortState ref="A4:I8">
      <sortCondition sortBy="value" ref="I4:I8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7109375" style="0" customWidth="1"/>
    <col min="2" max="2" width="18.8515625" style="0" customWidth="1"/>
    <col min="3" max="3" width="7.8515625" style="0" customWidth="1"/>
    <col min="4" max="4" width="17.7109375" style="0" customWidth="1"/>
    <col min="6" max="8" width="9.7109375" style="0" customWidth="1"/>
    <col min="9" max="9" width="7.7109375" style="0" customWidth="1"/>
  </cols>
  <sheetData>
    <row r="2" spans="1:9" ht="25.5" customHeight="1">
      <c r="A2" s="30" t="s">
        <v>103</v>
      </c>
      <c r="B2" s="31"/>
      <c r="C2" s="31"/>
      <c r="D2" s="31"/>
      <c r="E2" s="31"/>
      <c r="F2" s="31"/>
      <c r="G2" s="31"/>
      <c r="H2" s="31"/>
      <c r="I2" s="32"/>
    </row>
    <row r="3" spans="1:9" ht="36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46</v>
      </c>
      <c r="C4" s="2">
        <v>1970</v>
      </c>
      <c r="D4" s="2" t="s">
        <v>30</v>
      </c>
      <c r="E4" s="2">
        <v>47</v>
      </c>
      <c r="F4" s="5">
        <v>0.01423611111111111</v>
      </c>
      <c r="G4" s="5">
        <v>0.036516203703703703</v>
      </c>
      <c r="H4" s="5">
        <f>G4-F4</f>
        <v>0.022280092592592594</v>
      </c>
      <c r="I4" s="8">
        <f>RANK(H4,$H$4:$H$10,1)</f>
        <v>1</v>
      </c>
    </row>
    <row r="5" spans="1:9" ht="16.5" customHeight="1">
      <c r="A5" s="2">
        <v>2</v>
      </c>
      <c r="B5" s="6" t="s">
        <v>61</v>
      </c>
      <c r="C5" s="2">
        <v>1968</v>
      </c>
      <c r="D5" s="2" t="s">
        <v>16</v>
      </c>
      <c r="E5" s="2">
        <v>48</v>
      </c>
      <c r="F5" s="5">
        <v>0.014583333333333332</v>
      </c>
      <c r="G5" s="3">
        <v>0.04034722222222222</v>
      </c>
      <c r="H5" s="5">
        <f>G5-F5</f>
        <v>0.02576388888888889</v>
      </c>
      <c r="I5" s="8">
        <f aca="true" t="shared" si="0" ref="I5:I10">RANK(H5,$H$4:$H$10,1)</f>
        <v>4</v>
      </c>
    </row>
    <row r="6" spans="1:9" ht="16.5" customHeight="1">
      <c r="A6" s="2">
        <v>3</v>
      </c>
      <c r="B6" s="6" t="s">
        <v>76</v>
      </c>
      <c r="C6" s="2">
        <v>1967</v>
      </c>
      <c r="D6" s="2" t="s">
        <v>75</v>
      </c>
      <c r="E6" s="2">
        <v>49</v>
      </c>
      <c r="F6" s="5">
        <v>0.0149305555555556</v>
      </c>
      <c r="G6" s="3">
        <v>0.03847222222222222</v>
      </c>
      <c r="H6" s="5">
        <f>G6-F6</f>
        <v>0.02354166666666662</v>
      </c>
      <c r="I6" s="8">
        <f t="shared" si="0"/>
        <v>3</v>
      </c>
    </row>
    <row r="7" spans="1:9" ht="15">
      <c r="A7" s="19">
        <v>4</v>
      </c>
      <c r="B7" s="20" t="s">
        <v>40</v>
      </c>
      <c r="C7" s="19">
        <v>1971</v>
      </c>
      <c r="D7" s="19" t="s">
        <v>87</v>
      </c>
      <c r="E7" s="2">
        <v>50</v>
      </c>
      <c r="F7" s="5">
        <v>0.0152777777777778</v>
      </c>
      <c r="G7" s="28">
        <v>0.0421412037037037</v>
      </c>
      <c r="H7" s="5">
        <f>G7-F7</f>
        <v>0.0268634259259259</v>
      </c>
      <c r="I7" s="8">
        <f t="shared" si="0"/>
        <v>5</v>
      </c>
    </row>
    <row r="8" spans="1:9" ht="15">
      <c r="A8" s="19">
        <v>5</v>
      </c>
      <c r="B8" s="20" t="s">
        <v>99</v>
      </c>
      <c r="C8" s="19">
        <v>1968</v>
      </c>
      <c r="D8" s="19" t="s">
        <v>100</v>
      </c>
      <c r="E8" s="2">
        <v>51</v>
      </c>
      <c r="F8" s="5">
        <v>0.015625</v>
      </c>
      <c r="G8" s="28">
        <v>0.038425925925925926</v>
      </c>
      <c r="H8" s="5">
        <f>G8-F8</f>
        <v>0.022800925925925926</v>
      </c>
      <c r="I8" s="8">
        <f t="shared" si="0"/>
        <v>2</v>
      </c>
    </row>
    <row r="9" spans="1:9" ht="15">
      <c r="A9" s="19">
        <v>6</v>
      </c>
      <c r="B9" s="20" t="s">
        <v>101</v>
      </c>
      <c r="C9" s="19">
        <v>1971</v>
      </c>
      <c r="D9" s="19" t="s">
        <v>102</v>
      </c>
      <c r="E9" s="2">
        <v>52</v>
      </c>
      <c r="F9" s="5">
        <v>0.0159722222222222</v>
      </c>
      <c r="G9" s="28">
        <v>0.04405092592592593</v>
      </c>
      <c r="H9" s="5">
        <f>G9-F9</f>
        <v>0.02807870370370373</v>
      </c>
      <c r="I9" s="8">
        <f t="shared" si="0"/>
        <v>6</v>
      </c>
    </row>
    <row r="10" spans="1:9" ht="15">
      <c r="A10" s="19">
        <v>7</v>
      </c>
      <c r="B10" s="20" t="s">
        <v>31</v>
      </c>
      <c r="C10" s="19">
        <v>1972</v>
      </c>
      <c r="D10" s="19" t="s">
        <v>29</v>
      </c>
      <c r="E10" s="19">
        <v>75</v>
      </c>
      <c r="F10" s="28">
        <v>0.02395833333333333</v>
      </c>
      <c r="G10" s="28">
        <v>0.05230324074074074</v>
      </c>
      <c r="H10" s="28">
        <f>SUM(G10-F10)</f>
        <v>0.02834490740740741</v>
      </c>
      <c r="I10" s="8">
        <f t="shared" si="0"/>
        <v>7</v>
      </c>
    </row>
    <row r="11" spans="1:9" ht="15">
      <c r="A11" s="25"/>
      <c r="B11" s="18"/>
      <c r="C11" s="17"/>
      <c r="D11" s="17"/>
      <c r="E11" s="17"/>
      <c r="F11" s="26"/>
      <c r="G11" s="26"/>
      <c r="H11" s="26"/>
      <c r="I11" s="26"/>
    </row>
  </sheetData>
  <sheetProtection/>
  <autoFilter ref="A3:I3"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7109375" style="0" customWidth="1"/>
    <col min="2" max="2" width="25.57421875" style="0" customWidth="1"/>
    <col min="3" max="3" width="7.8515625" style="0" customWidth="1"/>
    <col min="4" max="4" width="17.00390625" style="0" customWidth="1"/>
    <col min="5" max="5" width="8.57421875" style="0" customWidth="1"/>
    <col min="6" max="8" width="9.7109375" style="0" customWidth="1"/>
    <col min="9" max="9" width="6.7109375" style="0" customWidth="1"/>
  </cols>
  <sheetData>
    <row r="2" spans="1:9" ht="25.5" customHeight="1">
      <c r="A2" s="30" t="s">
        <v>113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5">
      <c r="A4" s="2">
        <v>1</v>
      </c>
      <c r="B4" s="6" t="s">
        <v>62</v>
      </c>
      <c r="C4" s="2">
        <v>1962</v>
      </c>
      <c r="D4" s="2" t="s">
        <v>63</v>
      </c>
      <c r="E4" s="2">
        <v>53</v>
      </c>
      <c r="F4" s="5">
        <v>0.016319444444444445</v>
      </c>
      <c r="G4" s="3">
        <v>0.04221064814814815</v>
      </c>
      <c r="H4" s="5">
        <f>G4-F4</f>
        <v>0.025891203703703704</v>
      </c>
      <c r="I4" s="8">
        <f>RANK(H4,$H$4:$H$8,1)</f>
        <v>3</v>
      </c>
    </row>
    <row r="5" spans="1:9" ht="15">
      <c r="A5" s="2">
        <v>2</v>
      </c>
      <c r="B5" s="6" t="s">
        <v>66</v>
      </c>
      <c r="C5" s="2">
        <v>1962</v>
      </c>
      <c r="D5" s="2" t="s">
        <v>65</v>
      </c>
      <c r="E5" s="2">
        <v>54</v>
      </c>
      <c r="F5" s="5">
        <v>0.016666666666666666</v>
      </c>
      <c r="G5" s="5">
        <v>0.043159722222222224</v>
      </c>
      <c r="H5" s="5">
        <f>G5-F5</f>
        <v>0.026493055555555558</v>
      </c>
      <c r="I5" s="8">
        <f>RANK(H5,$H$4:$H$8,1)</f>
        <v>4</v>
      </c>
    </row>
    <row r="6" spans="1:9" ht="15">
      <c r="A6" s="2">
        <v>3</v>
      </c>
      <c r="B6" s="6" t="s">
        <v>20</v>
      </c>
      <c r="C6" s="2">
        <v>1964</v>
      </c>
      <c r="D6" s="2" t="s">
        <v>65</v>
      </c>
      <c r="E6" s="2">
        <v>55</v>
      </c>
      <c r="F6" s="5">
        <v>0.0170138888888889</v>
      </c>
      <c r="G6" s="3">
        <v>0.04585648148148148</v>
      </c>
      <c r="H6" s="5">
        <f>G6-F6</f>
        <v>0.028842592592592576</v>
      </c>
      <c r="I6" s="8">
        <f>RANK(H6,$H$4:$H$8,1)</f>
        <v>5</v>
      </c>
    </row>
    <row r="7" spans="1:9" ht="15">
      <c r="A7" s="2">
        <v>4</v>
      </c>
      <c r="B7" s="15" t="s">
        <v>36</v>
      </c>
      <c r="C7" s="7">
        <v>1965</v>
      </c>
      <c r="D7" s="16" t="s">
        <v>75</v>
      </c>
      <c r="E7" s="2">
        <v>56</v>
      </c>
      <c r="F7" s="5">
        <v>0.0173611111111111</v>
      </c>
      <c r="G7" s="3">
        <v>0.040879629629629634</v>
      </c>
      <c r="H7" s="5">
        <f>G7-F7</f>
        <v>0.023518518518518532</v>
      </c>
      <c r="I7" s="8">
        <f>RANK(H7,$H$4:$H$8,1)</f>
        <v>1</v>
      </c>
    </row>
    <row r="8" spans="1:9" ht="15">
      <c r="A8" s="2">
        <v>5</v>
      </c>
      <c r="B8" s="6" t="s">
        <v>82</v>
      </c>
      <c r="C8" s="2">
        <v>1963</v>
      </c>
      <c r="D8" s="2" t="s">
        <v>72</v>
      </c>
      <c r="E8" s="2">
        <v>57</v>
      </c>
      <c r="F8" s="5">
        <v>0.0177083333333333</v>
      </c>
      <c r="G8" s="3">
        <v>0.04163194444444445</v>
      </c>
      <c r="H8" s="5">
        <f>G8-F8</f>
        <v>0.02392361111111115</v>
      </c>
      <c r="I8" s="8">
        <f>RANK(H8,$H$4:$H$8,1)</f>
        <v>2</v>
      </c>
    </row>
    <row r="15" spans="1:10" ht="15">
      <c r="A15" s="19">
        <v>6</v>
      </c>
      <c r="B15" s="20" t="s">
        <v>85</v>
      </c>
      <c r="C15" s="19">
        <v>1962</v>
      </c>
      <c r="D15" s="19" t="s">
        <v>72</v>
      </c>
      <c r="E15" s="2">
        <v>58</v>
      </c>
      <c r="F15" s="5">
        <v>0.0180555555555555</v>
      </c>
      <c r="G15" s="21"/>
      <c r="H15" s="5">
        <f>G15-F15</f>
        <v>-0.0180555555555555</v>
      </c>
      <c r="I15" s="8">
        <f>RANK(H15,$H$4:$H$15,1)</f>
        <v>1</v>
      </c>
      <c r="J15" t="s">
        <v>125</v>
      </c>
    </row>
  </sheetData>
  <sheetProtection/>
  <autoFilter ref="A3:I3">
    <sortState ref="A4:I15">
      <sortCondition sortBy="value" ref="I4:I15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7.8515625" style="0" customWidth="1"/>
    <col min="4" max="4" width="19.57421875" style="0" customWidth="1"/>
    <col min="5" max="5" width="8.28125" style="0" customWidth="1"/>
    <col min="6" max="8" width="9.7109375" style="0" customWidth="1"/>
    <col min="9" max="9" width="8.421875" style="0" customWidth="1"/>
    <col min="10" max="10" width="11.28125" style="0" customWidth="1"/>
  </cols>
  <sheetData>
    <row r="2" spans="1:9" ht="25.5" customHeight="1">
      <c r="A2" s="30" t="s">
        <v>114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5">
      <c r="A4" s="2">
        <v>1</v>
      </c>
      <c r="B4" s="6" t="s">
        <v>64</v>
      </c>
      <c r="C4" s="2">
        <v>1960</v>
      </c>
      <c r="D4" s="2" t="s">
        <v>65</v>
      </c>
      <c r="E4" s="2">
        <v>59</v>
      </c>
      <c r="F4" s="5">
        <v>0.01840277777777778</v>
      </c>
      <c r="G4" s="3">
        <v>0.03090277777777778</v>
      </c>
      <c r="H4" s="5">
        <f>G4-F4</f>
        <v>0.0125</v>
      </c>
      <c r="I4" s="8">
        <f>RANK(H4,$H$4:$H$8,1)</f>
        <v>2</v>
      </c>
    </row>
    <row r="5" spans="1:9" ht="15">
      <c r="A5" s="2">
        <v>4</v>
      </c>
      <c r="B5" s="6" t="s">
        <v>26</v>
      </c>
      <c r="C5" s="2">
        <v>1959</v>
      </c>
      <c r="D5" s="2" t="s">
        <v>78</v>
      </c>
      <c r="E5" s="2">
        <v>62</v>
      </c>
      <c r="F5" s="5">
        <v>0.0194444444444444</v>
      </c>
      <c r="G5" s="3">
        <v>0.03451388888888889</v>
      </c>
      <c r="H5" s="5">
        <f>G5-F5</f>
        <v>0.015069444444444493</v>
      </c>
      <c r="I5" s="8">
        <f>RANK(H5,$H$4:$H$8,1)</f>
        <v>5</v>
      </c>
    </row>
    <row r="6" spans="1:9" ht="15">
      <c r="A6" s="19">
        <v>6</v>
      </c>
      <c r="B6" s="20" t="s">
        <v>80</v>
      </c>
      <c r="C6" s="19">
        <v>1960</v>
      </c>
      <c r="D6" s="19" t="s">
        <v>72</v>
      </c>
      <c r="E6" s="2">
        <v>64</v>
      </c>
      <c r="F6" s="5">
        <v>0.0201388888888889</v>
      </c>
      <c r="G6" s="27">
        <v>0.03491898148148148</v>
      </c>
      <c r="H6" s="5">
        <f>G6-F6</f>
        <v>0.01478009259259258</v>
      </c>
      <c r="I6" s="8">
        <f>RANK(H6,$H$4:$H$8,1)</f>
        <v>4</v>
      </c>
    </row>
    <row r="7" spans="1:9" ht="15">
      <c r="A7" s="19">
        <v>8</v>
      </c>
      <c r="B7" s="20" t="s">
        <v>96</v>
      </c>
      <c r="C7" s="19">
        <v>1961</v>
      </c>
      <c r="D7" s="19" t="s">
        <v>97</v>
      </c>
      <c r="E7" s="2">
        <v>66</v>
      </c>
      <c r="F7" s="5">
        <v>0.0208333333333333</v>
      </c>
      <c r="G7" s="27">
        <v>0.03339120370370371</v>
      </c>
      <c r="H7" s="5">
        <f>G7-F7</f>
        <v>0.012557870370370407</v>
      </c>
      <c r="I7" s="8">
        <f>RANK(H7,$H$4:$H$8,1)</f>
        <v>3</v>
      </c>
    </row>
    <row r="8" spans="1:9" ht="15">
      <c r="A8" s="19">
        <v>9</v>
      </c>
      <c r="B8" s="20" t="s">
        <v>42</v>
      </c>
      <c r="C8" s="19">
        <v>1961</v>
      </c>
      <c r="D8" s="19" t="s">
        <v>29</v>
      </c>
      <c r="E8" s="2">
        <v>67</v>
      </c>
      <c r="F8" s="5">
        <v>0.0211805555555555</v>
      </c>
      <c r="G8" s="27">
        <v>0.03361111111111111</v>
      </c>
      <c r="H8" s="5">
        <f>G8-F8</f>
        <v>0.012430555555555611</v>
      </c>
      <c r="I8" s="8">
        <f>RANK(H8,$H$4:$H$8,1)</f>
        <v>1</v>
      </c>
    </row>
    <row r="13" spans="1:10" ht="15">
      <c r="A13" s="2">
        <v>2</v>
      </c>
      <c r="B13" s="6" t="s">
        <v>67</v>
      </c>
      <c r="C13" s="2">
        <v>1959</v>
      </c>
      <c r="D13" s="2" t="s">
        <v>65</v>
      </c>
      <c r="E13" s="2">
        <v>60</v>
      </c>
      <c r="F13" s="5">
        <v>0.01875</v>
      </c>
      <c r="G13" s="3"/>
      <c r="H13" s="5">
        <f>G13-F13</f>
        <v>-0.01875</v>
      </c>
      <c r="I13" s="8" t="e">
        <f>RANK(H13,$H$4:$H$8,1)</f>
        <v>#N/A</v>
      </c>
      <c r="J13" t="s">
        <v>123</v>
      </c>
    </row>
    <row r="14" spans="1:10" ht="15">
      <c r="A14" s="19">
        <v>5</v>
      </c>
      <c r="B14" s="20" t="s">
        <v>79</v>
      </c>
      <c r="C14" s="19">
        <v>1960</v>
      </c>
      <c r="D14" s="19" t="s">
        <v>78</v>
      </c>
      <c r="E14" s="2">
        <v>63</v>
      </c>
      <c r="F14" s="5">
        <v>0.0197916666666667</v>
      </c>
      <c r="G14" s="27"/>
      <c r="H14" s="5">
        <f>G14-F14</f>
        <v>-0.0197916666666667</v>
      </c>
      <c r="I14" s="8" t="e">
        <f>RANK(H14,$H$4:$H$8,1)</f>
        <v>#N/A</v>
      </c>
      <c r="J14" t="s">
        <v>123</v>
      </c>
    </row>
    <row r="15" spans="1:10" ht="15">
      <c r="A15" s="19">
        <v>7</v>
      </c>
      <c r="B15" s="20" t="s">
        <v>83</v>
      </c>
      <c r="C15" s="19">
        <v>1957</v>
      </c>
      <c r="D15" s="19" t="s">
        <v>72</v>
      </c>
      <c r="E15" s="2">
        <v>65</v>
      </c>
      <c r="F15" s="5">
        <v>0.0204861111111111</v>
      </c>
      <c r="G15" s="21"/>
      <c r="H15" s="5">
        <f>G15-F15</f>
        <v>-0.0204861111111111</v>
      </c>
      <c r="I15" s="8" t="e">
        <f>RANK(H15,$H$4:$H$8,1)</f>
        <v>#N/A</v>
      </c>
      <c r="J15" t="s">
        <v>123</v>
      </c>
    </row>
  </sheetData>
  <sheetProtection/>
  <autoFilter ref="A3:I3">
    <sortState ref="A4:I15">
      <sortCondition sortBy="value" ref="I4:I15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I4" sqref="I4:I7"/>
    </sheetView>
  </sheetViews>
  <sheetFormatPr defaultColWidth="9.140625" defaultRowHeight="15"/>
  <cols>
    <col min="1" max="1" width="4.7109375" style="0" customWidth="1"/>
    <col min="2" max="2" width="20.421875" style="0" customWidth="1"/>
    <col min="3" max="3" width="7.8515625" style="0" customWidth="1"/>
    <col min="4" max="4" width="16.8515625" style="0" customWidth="1"/>
    <col min="5" max="5" width="7.7109375" style="0" customWidth="1"/>
    <col min="6" max="8" width="9.7109375" style="0" customWidth="1"/>
    <col min="9" max="9" width="7.421875" style="0" customWidth="1"/>
  </cols>
  <sheetData>
    <row r="2" spans="1:9" ht="25.5" customHeight="1">
      <c r="A2" s="30" t="s">
        <v>115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5">
      <c r="A4" s="2">
        <v>1</v>
      </c>
      <c r="B4" s="6" t="s">
        <v>34</v>
      </c>
      <c r="C4" s="2">
        <v>1956</v>
      </c>
      <c r="D4" s="2" t="s">
        <v>35</v>
      </c>
      <c r="E4" s="2">
        <v>68</v>
      </c>
      <c r="F4" s="5">
        <v>0.02152777777777778</v>
      </c>
      <c r="G4" s="3">
        <v>0.03349537037037037</v>
      </c>
      <c r="H4" s="5">
        <f>G4-F4</f>
        <v>0.011967592592592589</v>
      </c>
      <c r="I4" s="8">
        <f>RANK(H4,$H$4:$H$7,1)</f>
        <v>1</v>
      </c>
    </row>
    <row r="5" spans="1:9" ht="18.75" customHeight="1">
      <c r="A5" s="2">
        <v>2</v>
      </c>
      <c r="B5" s="6" t="s">
        <v>14</v>
      </c>
      <c r="C5" s="2">
        <v>1956</v>
      </c>
      <c r="D5" s="2" t="s">
        <v>51</v>
      </c>
      <c r="E5" s="2">
        <v>69</v>
      </c>
      <c r="F5" s="5">
        <v>0.021875000000000002</v>
      </c>
      <c r="G5" s="3">
        <v>0.034374999999999996</v>
      </c>
      <c r="H5" s="5">
        <f>G5-F5</f>
        <v>0.012499999999999994</v>
      </c>
      <c r="I5" s="8">
        <f>RANK(H5,$H$4:$H$7,1)</f>
        <v>2</v>
      </c>
    </row>
    <row r="6" spans="1:9" ht="15">
      <c r="A6" s="2">
        <v>3</v>
      </c>
      <c r="B6" s="6" t="s">
        <v>98</v>
      </c>
      <c r="C6" s="2">
        <v>1952</v>
      </c>
      <c r="D6" s="2" t="s">
        <v>39</v>
      </c>
      <c r="E6" s="2">
        <v>70</v>
      </c>
      <c r="F6" s="5">
        <v>0.0222222222222222</v>
      </c>
      <c r="G6" s="3">
        <v>0.03791666666666667</v>
      </c>
      <c r="H6" s="5">
        <f>G6-F6</f>
        <v>0.01569444444444447</v>
      </c>
      <c r="I6" s="8">
        <f>RANK(H6,$H$4:$H$7,1)</f>
        <v>4</v>
      </c>
    </row>
    <row r="7" spans="1:9" ht="15">
      <c r="A7" s="2">
        <v>3</v>
      </c>
      <c r="B7" s="6" t="s">
        <v>18</v>
      </c>
      <c r="C7" s="7">
        <v>1956</v>
      </c>
      <c r="D7" s="2" t="s">
        <v>72</v>
      </c>
      <c r="E7" s="2">
        <v>61</v>
      </c>
      <c r="F7" s="5">
        <v>0.0190972222222222</v>
      </c>
      <c r="G7" s="3">
        <v>0.031655092592592596</v>
      </c>
      <c r="H7" s="5">
        <f>G7-F7</f>
        <v>0.012557870370370396</v>
      </c>
      <c r="I7" s="8">
        <f>RANK(H7,$H$4:$H$7,1)</f>
        <v>3</v>
      </c>
    </row>
  </sheetData>
  <sheetProtection/>
  <autoFilter ref="A3:I3">
    <sortState ref="A4:I7">
      <sortCondition sortBy="value" ref="I4:I7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7109375" style="0" customWidth="1"/>
    <col min="2" max="2" width="22.57421875" style="0" customWidth="1"/>
    <col min="3" max="3" width="7.8515625" style="0" customWidth="1"/>
    <col min="4" max="4" width="15.7109375" style="0" customWidth="1"/>
    <col min="5" max="5" width="7.57421875" style="0" customWidth="1"/>
    <col min="6" max="7" width="9.57421875" style="0" customWidth="1"/>
    <col min="8" max="8" width="10.7109375" style="0" customWidth="1"/>
    <col min="9" max="9" width="8.140625" style="0" customWidth="1"/>
  </cols>
  <sheetData>
    <row r="2" spans="1:9" ht="25.5" customHeight="1">
      <c r="A2" s="30" t="s">
        <v>48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4" t="s">
        <v>7</v>
      </c>
    </row>
    <row r="4" spans="1:9" ht="16.5" customHeight="1">
      <c r="A4" s="2">
        <v>1</v>
      </c>
      <c r="B4" s="6" t="s">
        <v>19</v>
      </c>
      <c r="C4" s="2">
        <v>1948</v>
      </c>
      <c r="D4" s="2" t="s">
        <v>65</v>
      </c>
      <c r="E4" s="2">
        <v>71</v>
      </c>
      <c r="F4" s="5">
        <v>0.022569444444444444</v>
      </c>
      <c r="G4" s="5">
        <v>0.03692129629629629</v>
      </c>
      <c r="H4" s="5">
        <f>G4-F4</f>
        <v>0.014351851851851848</v>
      </c>
      <c r="I4" s="8">
        <f>RANK(H4,$H$4:$H$6,1)</f>
        <v>1</v>
      </c>
    </row>
    <row r="5" spans="1:9" ht="15">
      <c r="A5" s="2">
        <v>2</v>
      </c>
      <c r="B5" s="6" t="s">
        <v>74</v>
      </c>
      <c r="C5" s="2">
        <v>1950</v>
      </c>
      <c r="D5" s="2" t="s">
        <v>72</v>
      </c>
      <c r="E5" s="2">
        <v>72</v>
      </c>
      <c r="F5" s="5">
        <v>0.02291666666666667</v>
      </c>
      <c r="G5" s="5">
        <v>0.039699074074074074</v>
      </c>
      <c r="H5" s="5">
        <f>G5-F5</f>
        <v>0.016782407407407406</v>
      </c>
      <c r="I5" s="8">
        <f>RANK(H5,$H$4:$H$6,1)</f>
        <v>2</v>
      </c>
    </row>
    <row r="6" spans="1:9" ht="15">
      <c r="A6" s="24">
        <v>3</v>
      </c>
      <c r="B6" s="21" t="s">
        <v>81</v>
      </c>
      <c r="C6" s="24">
        <v>1947</v>
      </c>
      <c r="D6" s="24" t="s">
        <v>72</v>
      </c>
      <c r="E6" s="2">
        <v>73</v>
      </c>
      <c r="F6" s="5">
        <v>0.0232638888888889</v>
      </c>
      <c r="G6" s="27">
        <v>0.04120370370370371</v>
      </c>
      <c r="H6" s="5">
        <f>G6-F6</f>
        <v>0.017939814814814808</v>
      </c>
      <c r="I6" s="8">
        <f>RANK(H6,$H$4:$H$6,1)</f>
        <v>3</v>
      </c>
    </row>
  </sheetData>
  <sheetProtection/>
  <autoFilter ref="A3:I3"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2">
      <selection activeCell="B11" sqref="B11"/>
    </sheetView>
  </sheetViews>
  <sheetFormatPr defaultColWidth="9.140625" defaultRowHeight="15"/>
  <cols>
    <col min="2" max="2" width="19.7109375" style="0" customWidth="1"/>
    <col min="3" max="3" width="11.140625" style="0" customWidth="1"/>
    <col min="4" max="4" width="13.421875" style="0" customWidth="1"/>
    <col min="6" max="6" width="15.140625" style="0" customWidth="1"/>
    <col min="7" max="7" width="15.57421875" style="0" customWidth="1"/>
    <col min="8" max="8" width="11.28125" style="0" customWidth="1"/>
  </cols>
  <sheetData>
    <row r="2" spans="1:9" ht="25.5" customHeight="1">
      <c r="A2" s="30" t="s">
        <v>124</v>
      </c>
      <c r="B2" s="31"/>
      <c r="C2" s="31"/>
      <c r="D2" s="31"/>
      <c r="E2" s="31"/>
      <c r="F2" s="31"/>
      <c r="G2" s="31"/>
      <c r="H2" s="31"/>
      <c r="I2" s="32"/>
    </row>
    <row r="3" spans="1:9" ht="25.5" customHeight="1">
      <c r="A3" s="4" t="s">
        <v>0</v>
      </c>
      <c r="B3" s="4" t="s">
        <v>11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7</v>
      </c>
    </row>
    <row r="4" spans="1:9" ht="16.5" customHeight="1">
      <c r="A4" s="2">
        <v>1</v>
      </c>
      <c r="B4" s="6" t="s">
        <v>21</v>
      </c>
      <c r="C4" s="2">
        <v>1941</v>
      </c>
      <c r="D4" s="2" t="s">
        <v>22</v>
      </c>
      <c r="E4" s="2">
        <v>74</v>
      </c>
      <c r="F4" s="5">
        <v>0.02361111111111111</v>
      </c>
      <c r="G4" s="5">
        <v>0.033900462962962966</v>
      </c>
      <c r="H4" s="5">
        <f>G4-F4</f>
        <v>0.010289351851851855</v>
      </c>
      <c r="I4" s="8">
        <f>RANK(H4,$H$4:$H$14,1)</f>
        <v>1</v>
      </c>
    </row>
  </sheetData>
  <sheetProtection/>
  <autoFilter ref="A3:I3"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2">
      <selection activeCell="A8" sqref="A8:I8"/>
    </sheetView>
  </sheetViews>
  <sheetFormatPr defaultColWidth="9.140625" defaultRowHeight="15"/>
  <cols>
    <col min="1" max="1" width="4.7109375" style="0" customWidth="1"/>
    <col min="2" max="2" width="21.8515625" style="0" customWidth="1"/>
    <col min="3" max="3" width="9.00390625" style="0" customWidth="1"/>
    <col min="4" max="4" width="12.8515625" style="0" customWidth="1"/>
    <col min="5" max="5" width="9.28125" style="0" customWidth="1"/>
    <col min="6" max="6" width="8.57421875" style="0" customWidth="1"/>
    <col min="7" max="7" width="11.140625" style="0" customWidth="1"/>
    <col min="8" max="8" width="10.8515625" style="0" customWidth="1"/>
    <col min="9" max="9" width="7.421875" style="0" customWidth="1"/>
  </cols>
  <sheetData>
    <row r="2" spans="1:9" ht="22.5" customHeight="1">
      <c r="A2" s="30" t="s">
        <v>49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6.5" customHeight="1">
      <c r="A4" s="1">
        <v>1</v>
      </c>
      <c r="B4" s="6" t="s">
        <v>91</v>
      </c>
      <c r="C4" s="2">
        <v>2007</v>
      </c>
      <c r="D4" s="2" t="s">
        <v>29</v>
      </c>
      <c r="E4" s="2">
        <v>9</v>
      </c>
      <c r="F4" s="5">
        <v>0.0031249999999999997</v>
      </c>
      <c r="G4" s="5">
        <v>0.012719907407407407</v>
      </c>
      <c r="H4" s="5">
        <f>G4-F4</f>
        <v>0.009594907407407408</v>
      </c>
      <c r="I4" s="8">
        <f>RANK(H4,$H$4:$H$7,1)</f>
        <v>2</v>
      </c>
    </row>
    <row r="5" spans="1:9" ht="16.5" customHeight="1">
      <c r="A5" s="1">
        <v>2</v>
      </c>
      <c r="B5" s="6" t="s">
        <v>44</v>
      </c>
      <c r="C5" s="2">
        <v>2008</v>
      </c>
      <c r="D5" s="2" t="s">
        <v>29</v>
      </c>
      <c r="E5" s="2">
        <v>10</v>
      </c>
      <c r="F5" s="5">
        <v>0.003472222222222222</v>
      </c>
      <c r="G5" s="5">
        <v>0.012685185185185183</v>
      </c>
      <c r="H5" s="5">
        <f>G5-F5</f>
        <v>0.009212962962962961</v>
      </c>
      <c r="I5" s="8">
        <f>RANK(H5,$H$4:$H$7,1)</f>
        <v>1</v>
      </c>
    </row>
    <row r="6" spans="1:9" ht="15">
      <c r="A6" s="24">
        <v>3</v>
      </c>
      <c r="B6" s="21" t="s">
        <v>118</v>
      </c>
      <c r="C6" s="24">
        <v>2008</v>
      </c>
      <c r="D6" s="24" t="s">
        <v>29</v>
      </c>
      <c r="E6" s="2">
        <v>11</v>
      </c>
      <c r="F6" s="5">
        <v>0.00381944444444444</v>
      </c>
      <c r="G6" s="28">
        <v>0.014386574074074072</v>
      </c>
      <c r="H6" s="5">
        <f>G6-F6</f>
        <v>0.010567129629629633</v>
      </c>
      <c r="I6" s="8">
        <f>RANK(H6,$H$4:$H$7,1)</f>
        <v>4</v>
      </c>
    </row>
    <row r="7" spans="1:9" ht="15">
      <c r="A7" s="24">
        <v>4</v>
      </c>
      <c r="B7" s="21" t="s">
        <v>119</v>
      </c>
      <c r="C7" s="24">
        <v>2005</v>
      </c>
      <c r="D7" s="24" t="s">
        <v>29</v>
      </c>
      <c r="E7" s="2">
        <v>12</v>
      </c>
      <c r="F7" s="5">
        <v>0.00416666666666667</v>
      </c>
      <c r="G7" s="28">
        <v>0.014143518518518519</v>
      </c>
      <c r="H7" s="5">
        <f>G7-F7</f>
        <v>0.009976851851851848</v>
      </c>
      <c r="I7" s="8">
        <f>RANK(H7,$H$4:$H$7,1)</f>
        <v>3</v>
      </c>
    </row>
  </sheetData>
  <sheetProtection/>
  <autoFilter ref="A3:I5">
    <sortState ref="A4:I7">
      <sortCondition sortBy="value" ref="I4:I7"/>
    </sortState>
  </autoFilter>
  <mergeCells count="1">
    <mergeCell ref="A2:I2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2">
      <selection activeCell="D9" sqref="D9"/>
    </sheetView>
  </sheetViews>
  <sheetFormatPr defaultColWidth="9.140625" defaultRowHeight="15"/>
  <cols>
    <col min="1" max="1" width="4.7109375" style="0" customWidth="1"/>
    <col min="2" max="2" width="21.8515625" style="0" customWidth="1"/>
    <col min="3" max="3" width="9.00390625" style="0" customWidth="1"/>
    <col min="4" max="4" width="12.8515625" style="0" customWidth="1"/>
    <col min="5" max="5" width="9.28125" style="0" customWidth="1"/>
    <col min="6" max="6" width="8.57421875" style="0" customWidth="1"/>
    <col min="7" max="7" width="11.140625" style="0" customWidth="1"/>
    <col min="8" max="8" width="10.8515625" style="0" customWidth="1"/>
    <col min="9" max="9" width="7.421875" style="0" customWidth="1"/>
  </cols>
  <sheetData>
    <row r="2" spans="1:9" ht="22.5" customHeight="1">
      <c r="A2" s="30" t="s">
        <v>107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16.5" customHeight="1">
      <c r="A4" s="1">
        <v>1</v>
      </c>
      <c r="B4" s="6" t="s">
        <v>90</v>
      </c>
      <c r="C4" s="2">
        <v>1988</v>
      </c>
      <c r="D4" s="6" t="s">
        <v>87</v>
      </c>
      <c r="E4" s="2">
        <v>14</v>
      </c>
      <c r="F4" s="5">
        <v>0.004861111111111111</v>
      </c>
      <c r="G4" s="5">
        <v>0.03564814814814815</v>
      </c>
      <c r="H4" s="5">
        <f>G4-F4</f>
        <v>0.03078703703703704</v>
      </c>
      <c r="I4" s="8">
        <f>RANK(H4,$H$4:$H$20,1)</f>
        <v>1</v>
      </c>
    </row>
  </sheetData>
  <sheetProtection/>
  <autoFilter ref="A3:I4">
    <sortState ref="A4:I4">
      <sortCondition sortBy="value" ref="I4"/>
    </sortState>
  </autoFilter>
  <mergeCells count="1">
    <mergeCell ref="A2:I2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7.8515625" style="0" customWidth="1"/>
    <col min="4" max="4" width="17.57421875" style="0" customWidth="1"/>
    <col min="5" max="5" width="7.7109375" style="0" customWidth="1"/>
    <col min="6" max="6" width="9.28125" style="0" customWidth="1"/>
    <col min="7" max="7" width="10.8515625" style="0" customWidth="1"/>
    <col min="8" max="8" width="10.57421875" style="0" customWidth="1"/>
    <col min="9" max="9" width="7.57421875" style="0" customWidth="1"/>
  </cols>
  <sheetData>
    <row r="2" spans="1:9" ht="25.5" customHeight="1">
      <c r="A2" s="30" t="s">
        <v>108</v>
      </c>
      <c r="B2" s="31"/>
      <c r="C2" s="31"/>
      <c r="D2" s="31"/>
      <c r="E2" s="31"/>
      <c r="F2" s="31"/>
      <c r="G2" s="31"/>
      <c r="H2" s="31"/>
      <c r="I2" s="32"/>
    </row>
    <row r="3" spans="1:9" ht="38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9</v>
      </c>
      <c r="G3" s="9" t="s">
        <v>10</v>
      </c>
      <c r="H3" s="9" t="s">
        <v>8</v>
      </c>
      <c r="I3" s="9" t="s">
        <v>7</v>
      </c>
    </row>
    <row r="4" spans="1:9" ht="16.5" customHeight="1">
      <c r="A4" s="2">
        <v>1</v>
      </c>
      <c r="B4" s="6"/>
      <c r="C4" s="2"/>
      <c r="D4" s="6"/>
      <c r="E4" s="2"/>
      <c r="F4" s="5"/>
      <c r="G4" s="5"/>
      <c r="H4" s="5">
        <f>G4-F4</f>
        <v>0</v>
      </c>
      <c r="I4" s="8">
        <f>RANK(H4,$H$4:$H$24,1)</f>
        <v>1</v>
      </c>
    </row>
    <row r="5" spans="1:9" ht="16.5" customHeight="1">
      <c r="A5" s="2">
        <v>2</v>
      </c>
      <c r="B5" s="6"/>
      <c r="C5" s="2"/>
      <c r="D5" s="10"/>
      <c r="E5" s="2"/>
      <c r="F5" s="5"/>
      <c r="G5" s="5"/>
      <c r="H5" s="5">
        <f>G5-F5</f>
        <v>0</v>
      </c>
      <c r="I5" s="8">
        <f>RANK(H5,$H$4:$H$24,1)</f>
        <v>1</v>
      </c>
    </row>
  </sheetData>
  <sheetProtection/>
  <autoFilter ref="A3:I3">
    <sortState ref="A4:I5">
      <sortCondition sortBy="value" ref="I4:I5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4.7109375" style="0" customWidth="1"/>
    <col min="2" max="2" width="21.7109375" style="0" customWidth="1"/>
    <col min="3" max="3" width="7.8515625" style="0" customWidth="1"/>
    <col min="4" max="4" width="20.28125" style="0" customWidth="1"/>
    <col min="5" max="5" width="7.8515625" style="0" customWidth="1"/>
    <col min="6" max="6" width="9.140625" style="0" customWidth="1"/>
    <col min="7" max="7" width="10.57421875" style="0" customWidth="1"/>
    <col min="8" max="8" width="9.7109375" style="0" customWidth="1"/>
    <col min="9" max="9" width="6.57421875" style="0" customWidth="1"/>
  </cols>
  <sheetData>
    <row r="2" spans="1:9" ht="25.5" customHeight="1">
      <c r="A2" s="30" t="s">
        <v>126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11</v>
      </c>
      <c r="C3" s="9" t="s">
        <v>2</v>
      </c>
      <c r="D3" s="9" t="s">
        <v>3</v>
      </c>
      <c r="E3" s="9" t="s">
        <v>4</v>
      </c>
      <c r="F3" s="9" t="s">
        <v>9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41</v>
      </c>
      <c r="C4" s="2">
        <v>1968</v>
      </c>
      <c r="D4" s="2" t="s">
        <v>29</v>
      </c>
      <c r="E4" s="2">
        <v>13</v>
      </c>
      <c r="F4" s="5">
        <v>0.004513888888888889</v>
      </c>
      <c r="G4" s="5">
        <v>0.014780092592592595</v>
      </c>
      <c r="H4" s="5">
        <f>G4-F4</f>
        <v>0.010266203703703704</v>
      </c>
      <c r="I4" s="8">
        <f>RANK(H4,$H$4:$H$4,1)</f>
        <v>1</v>
      </c>
    </row>
    <row r="5" spans="1:9" ht="15" hidden="1">
      <c r="A5" s="2"/>
      <c r="B5" s="4"/>
      <c r="C5" s="4"/>
      <c r="D5" s="4"/>
      <c r="E5" s="4"/>
      <c r="F5" s="4"/>
      <c r="G5" s="4"/>
      <c r="H5" s="4"/>
      <c r="I5" s="4"/>
    </row>
    <row r="6" ht="15" hidden="1"/>
  </sheetData>
  <sheetProtection/>
  <autoFilter ref="A3:I3">
    <sortState ref="A4:I5">
      <sortCondition sortBy="value" ref="I4:I5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7109375" style="0" customWidth="1"/>
    <col min="2" max="2" width="18.00390625" style="0" customWidth="1"/>
    <col min="3" max="3" width="7.8515625" style="0" customWidth="1"/>
    <col min="4" max="4" width="13.57421875" style="0" customWidth="1"/>
    <col min="5" max="5" width="7.7109375" style="0" customWidth="1"/>
    <col min="6" max="6" width="10.28125" style="0" customWidth="1"/>
    <col min="7" max="7" width="13.7109375" style="0" customWidth="1"/>
    <col min="8" max="8" width="12.00390625" style="0" customWidth="1"/>
    <col min="9" max="9" width="7.00390625" style="0" customWidth="1"/>
  </cols>
  <sheetData>
    <row r="2" spans="1:9" ht="25.5" customHeight="1">
      <c r="A2" s="30" t="s">
        <v>109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11</v>
      </c>
      <c r="C3" s="9" t="s">
        <v>2</v>
      </c>
      <c r="D3" s="9" t="s">
        <v>3</v>
      </c>
      <c r="E3" s="9" t="s">
        <v>4</v>
      </c>
      <c r="F3" s="9" t="s">
        <v>9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33</v>
      </c>
      <c r="C4" s="2">
        <v>1958</v>
      </c>
      <c r="D4" s="2" t="s">
        <v>29</v>
      </c>
      <c r="E4" s="2">
        <v>15</v>
      </c>
      <c r="F4" s="5">
        <v>0.005208333333333333</v>
      </c>
      <c r="G4" s="5">
        <v>0.018784722222222223</v>
      </c>
      <c r="H4" s="5">
        <f>G4-F4</f>
        <v>0.013576388888888891</v>
      </c>
      <c r="I4" s="8">
        <f>RANK(H4,$H$4:$H$7,1)</f>
        <v>4</v>
      </c>
    </row>
    <row r="5" spans="1:9" ht="16.5" customHeight="1">
      <c r="A5" s="2">
        <v>2</v>
      </c>
      <c r="B5" s="6" t="s">
        <v>15</v>
      </c>
      <c r="C5" s="2">
        <v>1960</v>
      </c>
      <c r="D5" s="2" t="s">
        <v>16</v>
      </c>
      <c r="E5" s="2">
        <v>16</v>
      </c>
      <c r="F5" s="5">
        <v>0.005555555555555556</v>
      </c>
      <c r="G5" s="5">
        <v>0.01332175925925926</v>
      </c>
      <c r="H5" s="5">
        <f>G5-F5</f>
        <v>0.007766203703703705</v>
      </c>
      <c r="I5" s="8">
        <f>RANK(H5,$H$4:$H$7,1)</f>
        <v>1</v>
      </c>
    </row>
    <row r="6" spans="1:9" ht="15">
      <c r="A6" s="2">
        <v>3</v>
      </c>
      <c r="B6" s="6" t="s">
        <v>17</v>
      </c>
      <c r="C6" s="2">
        <v>1966</v>
      </c>
      <c r="D6" s="2" t="s">
        <v>16</v>
      </c>
      <c r="E6" s="2">
        <v>17</v>
      </c>
      <c r="F6" s="5">
        <v>0.00590277777777778</v>
      </c>
      <c r="G6" s="5">
        <v>0.014618055555555556</v>
      </c>
      <c r="H6" s="5">
        <f>G6-F6</f>
        <v>0.008715277777777777</v>
      </c>
      <c r="I6" s="8">
        <f>RANK(H6,$H$4:$H$7,1)</f>
        <v>2</v>
      </c>
    </row>
    <row r="7" spans="1:9" ht="15">
      <c r="A7" s="2">
        <v>4</v>
      </c>
      <c r="B7" s="6" t="s">
        <v>95</v>
      </c>
      <c r="C7" s="2">
        <v>1966</v>
      </c>
      <c r="D7" s="2" t="s">
        <v>53</v>
      </c>
      <c r="E7" s="2">
        <v>18</v>
      </c>
      <c r="F7" s="5">
        <v>0.00625</v>
      </c>
      <c r="G7" s="5">
        <v>0.01521990740740741</v>
      </c>
      <c r="H7" s="5">
        <f>G7-F7</f>
        <v>0.008969907407407409</v>
      </c>
      <c r="I7" s="8">
        <f>RANK(H7,$H$4:$H$7,1)</f>
        <v>3</v>
      </c>
    </row>
  </sheetData>
  <sheetProtection/>
  <autoFilter ref="A3:I3">
    <sortState ref="A4:I7">
      <sortCondition sortBy="value" ref="I4:I7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2" max="2" width="16.28125" style="0" customWidth="1"/>
    <col min="3" max="3" width="7.8515625" style="0" customWidth="1"/>
    <col min="4" max="4" width="14.57421875" style="0" customWidth="1"/>
    <col min="5" max="5" width="7.7109375" style="0" customWidth="1"/>
    <col min="6" max="6" width="11.140625" style="0" customWidth="1"/>
    <col min="7" max="7" width="10.8515625" style="0" customWidth="1"/>
    <col min="8" max="8" width="13.7109375" style="0" customWidth="1"/>
    <col min="9" max="9" width="6.8515625" style="0" customWidth="1"/>
  </cols>
  <sheetData>
    <row r="2" spans="1:9" ht="21.75" customHeight="1">
      <c r="A2" s="30" t="s">
        <v>50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7</v>
      </c>
    </row>
    <row r="4" spans="1:9" ht="45">
      <c r="A4" s="2">
        <v>1</v>
      </c>
      <c r="B4" s="6" t="s">
        <v>24</v>
      </c>
      <c r="C4" s="2">
        <v>1955</v>
      </c>
      <c r="D4" s="11" t="s">
        <v>25</v>
      </c>
      <c r="E4" s="2">
        <v>19</v>
      </c>
      <c r="F4" s="5">
        <v>0.006597222222222222</v>
      </c>
      <c r="G4" s="5">
        <v>0.01621527777777778</v>
      </c>
      <c r="H4" s="5">
        <f>G4-F4</f>
        <v>0.009618055555555557</v>
      </c>
      <c r="I4" s="12">
        <f>RANK(H4,$H$4:$H$4,1)</f>
        <v>1</v>
      </c>
    </row>
  </sheetData>
  <sheetProtection/>
  <autoFilter ref="A3:I3"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7.8515625" style="0" customWidth="1"/>
    <col min="4" max="4" width="15.421875" style="0" customWidth="1"/>
    <col min="5" max="5" width="7.28125" style="0" customWidth="1"/>
    <col min="6" max="6" width="9.140625" style="0" customWidth="1"/>
    <col min="7" max="7" width="12.28125" style="0" customWidth="1"/>
    <col min="8" max="8" width="13.00390625" style="0" customWidth="1"/>
    <col min="9" max="9" width="7.421875" style="0" customWidth="1"/>
  </cols>
  <sheetData>
    <row r="2" spans="1:9" ht="25.5" customHeight="1">
      <c r="A2" s="30" t="s">
        <v>110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10</v>
      </c>
      <c r="H3" s="9" t="s">
        <v>8</v>
      </c>
      <c r="I3" s="9" t="s">
        <v>7</v>
      </c>
    </row>
    <row r="4" spans="1:9" ht="16.5" customHeight="1">
      <c r="A4" s="2">
        <v>1</v>
      </c>
      <c r="B4" s="15" t="s">
        <v>84</v>
      </c>
      <c r="C4" s="7">
        <v>1996</v>
      </c>
      <c r="D4" s="15" t="s">
        <v>71</v>
      </c>
      <c r="E4" s="2">
        <v>20</v>
      </c>
      <c r="F4" s="5">
        <v>0.006944444444444444</v>
      </c>
      <c r="G4" s="3">
        <v>0.03255787037037037</v>
      </c>
      <c r="H4" s="5">
        <f>G4-F4</f>
        <v>0.025613425925925925</v>
      </c>
      <c r="I4" s="8">
        <f>RANK(H4,$H$4:$H$8,1)</f>
        <v>4</v>
      </c>
    </row>
    <row r="5" spans="1:9" ht="16.5" customHeight="1">
      <c r="A5" s="2">
        <v>2</v>
      </c>
      <c r="B5" s="6" t="s">
        <v>86</v>
      </c>
      <c r="C5" s="2">
        <v>2004</v>
      </c>
      <c r="D5" s="6" t="s">
        <v>87</v>
      </c>
      <c r="E5" s="2">
        <v>21</v>
      </c>
      <c r="F5" s="5">
        <v>0.007291666666666666</v>
      </c>
      <c r="G5" s="3">
        <v>0.028287037037037038</v>
      </c>
      <c r="H5" s="5">
        <f>G5-F5</f>
        <v>0.020995370370370373</v>
      </c>
      <c r="I5" s="8">
        <f>RANK(H5,$H$4:$H$8,1)</f>
        <v>1</v>
      </c>
    </row>
    <row r="6" spans="1:9" ht="17.25" customHeight="1">
      <c r="A6" s="19">
        <v>5</v>
      </c>
      <c r="B6" s="20" t="s">
        <v>68</v>
      </c>
      <c r="C6" s="19">
        <v>2001</v>
      </c>
      <c r="D6" s="23" t="s">
        <v>65</v>
      </c>
      <c r="E6" s="2">
        <v>22</v>
      </c>
      <c r="F6" s="5">
        <v>0.00763888888888889</v>
      </c>
      <c r="G6" s="5">
        <v>0.029131944444444446</v>
      </c>
      <c r="H6" s="5">
        <f>G6-F6</f>
        <v>0.021493055555555557</v>
      </c>
      <c r="I6" s="8">
        <f>RANK(H6,$H$4:$H$8,1)</f>
        <v>2</v>
      </c>
    </row>
    <row r="7" spans="1:9" ht="15">
      <c r="A7" s="19">
        <v>6</v>
      </c>
      <c r="B7" s="20" t="s">
        <v>69</v>
      </c>
      <c r="C7" s="19">
        <v>2001</v>
      </c>
      <c r="D7" s="23" t="s">
        <v>65</v>
      </c>
      <c r="E7" s="2">
        <v>29</v>
      </c>
      <c r="F7" s="5">
        <v>0.007986111111111112</v>
      </c>
      <c r="G7" s="27">
        <v>0.0349537037037037</v>
      </c>
      <c r="H7" s="5">
        <f>G7-F7</f>
        <v>0.02696759259259259</v>
      </c>
      <c r="I7" s="8">
        <f>RANK(H7,$H$4:$H$8,1)</f>
        <v>5</v>
      </c>
    </row>
    <row r="8" spans="1:9" ht="15">
      <c r="A8" s="19">
        <v>7</v>
      </c>
      <c r="B8" s="20" t="s">
        <v>37</v>
      </c>
      <c r="C8" s="19">
        <v>2004</v>
      </c>
      <c r="D8" s="23" t="s">
        <v>122</v>
      </c>
      <c r="E8" s="2">
        <v>30</v>
      </c>
      <c r="F8" s="5">
        <v>0.00833333333333333</v>
      </c>
      <c r="G8" s="27">
        <v>0.033368055555555554</v>
      </c>
      <c r="H8" s="5">
        <f>G8-F8</f>
        <v>0.025034722222222222</v>
      </c>
      <c r="I8" s="8">
        <f>RANK(H8,$H$4:$H$8,1)</f>
        <v>3</v>
      </c>
    </row>
  </sheetData>
  <sheetProtection/>
  <autoFilter ref="A3:I3">
    <sortState ref="A4:I8">
      <sortCondition sortBy="value" ref="I4:I8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3" width="7.8515625" style="0" customWidth="1"/>
    <col min="4" max="4" width="16.00390625" style="0" customWidth="1"/>
    <col min="5" max="5" width="7.421875" style="0" customWidth="1"/>
    <col min="6" max="7" width="8.7109375" style="0" customWidth="1"/>
    <col min="8" max="8" width="9.8515625" style="0" customWidth="1"/>
    <col min="9" max="9" width="6.8515625" style="0" customWidth="1"/>
    <col min="10" max="10" width="10.140625" style="0" customWidth="1"/>
  </cols>
  <sheetData>
    <row r="2" spans="1:9" ht="25.5" customHeight="1">
      <c r="A2" s="30" t="s">
        <v>111</v>
      </c>
      <c r="B2" s="31"/>
      <c r="C2" s="31"/>
      <c r="D2" s="31"/>
      <c r="E2" s="31"/>
      <c r="F2" s="31"/>
      <c r="G2" s="31"/>
      <c r="H2" s="31"/>
      <c r="I2" s="32"/>
    </row>
    <row r="3" spans="1:9" ht="37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12</v>
      </c>
      <c r="G3" s="9" t="s">
        <v>6</v>
      </c>
      <c r="H3" s="9" t="s">
        <v>8</v>
      </c>
      <c r="I3" s="9" t="s">
        <v>7</v>
      </c>
    </row>
    <row r="4" spans="1:9" ht="16.5" customHeight="1">
      <c r="A4" s="2">
        <v>1</v>
      </c>
      <c r="B4" s="6" t="s">
        <v>88</v>
      </c>
      <c r="C4" s="2">
        <v>1990</v>
      </c>
      <c r="D4" s="6" t="s">
        <v>72</v>
      </c>
      <c r="E4" s="2">
        <v>31</v>
      </c>
      <c r="F4" s="5">
        <v>0.008680555555555556</v>
      </c>
      <c r="G4" s="3">
        <v>0.028819444444444443</v>
      </c>
      <c r="H4" s="5">
        <f>G4-F4</f>
        <v>0.020138888888888887</v>
      </c>
      <c r="I4" s="8">
        <f>RANK(H4,$H$4:$H$7,1)</f>
        <v>1</v>
      </c>
    </row>
    <row r="5" spans="1:9" ht="16.5" customHeight="1">
      <c r="A5" s="2">
        <v>2</v>
      </c>
      <c r="B5" s="6" t="s">
        <v>45</v>
      </c>
      <c r="C5" s="2">
        <v>1990</v>
      </c>
      <c r="D5" s="6" t="s">
        <v>71</v>
      </c>
      <c r="E5" s="2">
        <v>32</v>
      </c>
      <c r="F5" s="5">
        <v>0.009027777777777779</v>
      </c>
      <c r="G5" s="3">
        <v>0.03146990740740741</v>
      </c>
      <c r="H5" s="5">
        <f>G5-F5</f>
        <v>0.02244212962962963</v>
      </c>
      <c r="I5" s="8">
        <f>RANK(H5,$H$4:$H$7,1)</f>
        <v>3</v>
      </c>
    </row>
    <row r="6" spans="1:9" ht="15">
      <c r="A6" s="21">
        <v>4</v>
      </c>
      <c r="B6" s="21" t="s">
        <v>92</v>
      </c>
      <c r="C6" s="21">
        <v>1990</v>
      </c>
      <c r="D6" s="21" t="s">
        <v>93</v>
      </c>
      <c r="E6" s="2">
        <v>34</v>
      </c>
      <c r="F6" s="5">
        <v>0.00972222222222223</v>
      </c>
      <c r="G6" s="27">
        <v>0.0330787037037037</v>
      </c>
      <c r="H6" s="5">
        <f>G6-F6</f>
        <v>0.02335648148148147</v>
      </c>
      <c r="I6" s="8">
        <f>RANK(H6,$H$4:$H$7,1)</f>
        <v>4</v>
      </c>
    </row>
    <row r="7" spans="1:9" ht="15">
      <c r="A7" s="21">
        <v>5</v>
      </c>
      <c r="B7" s="21" t="s">
        <v>94</v>
      </c>
      <c r="C7" s="21">
        <v>1991</v>
      </c>
      <c r="D7" s="21" t="s">
        <v>72</v>
      </c>
      <c r="E7" s="2">
        <v>35</v>
      </c>
      <c r="F7" s="5">
        <v>0.0100694444444444</v>
      </c>
      <c r="G7" s="27">
        <v>0.03193287037037037</v>
      </c>
      <c r="H7" s="5">
        <f>G7-F7</f>
        <v>0.021863425925925967</v>
      </c>
      <c r="I7" s="8">
        <f>RANK(H7,$H$4:$H$7,1)</f>
        <v>2</v>
      </c>
    </row>
    <row r="11" spans="1:10" ht="15">
      <c r="A11" s="21">
        <v>3</v>
      </c>
      <c r="B11" s="21" t="s">
        <v>89</v>
      </c>
      <c r="C11" s="21">
        <v>1989</v>
      </c>
      <c r="D11" s="21" t="s">
        <v>87</v>
      </c>
      <c r="E11" s="2">
        <v>33</v>
      </c>
      <c r="F11" s="5">
        <v>0.009375</v>
      </c>
      <c r="G11" s="29"/>
      <c r="H11" s="5">
        <f>G11-F11</f>
        <v>-0.009375</v>
      </c>
      <c r="I11" s="8" t="e">
        <f>RANK(H11,$H$4:$H$7,1)</f>
        <v>#N/A</v>
      </c>
      <c r="J11" t="s">
        <v>125</v>
      </c>
    </row>
  </sheetData>
  <sheetProtection/>
  <autoFilter ref="A3:I3">
    <sortState ref="A4:I11">
      <sortCondition sortBy="value" ref="I4:I11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2022-02-28T05:00:08Z</dcterms:modified>
  <cp:category/>
  <cp:version/>
  <cp:contentType/>
  <cp:contentStatus/>
</cp:coreProperties>
</file>