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7400" windowHeight="1135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<sst xmlns="http://schemas.openxmlformats.org/spreadsheetml/2006/main" count="111" uniqueCount="48">
  <si>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</si>
  <si>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</si>
  <si>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</si>
  <si>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</si>
  <si>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</si>
  <si>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</si>
  <si>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</si>
  <si>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</si>
  <si>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</si>
  <si>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</si>
  <si>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</si>
  <si>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</si>
  <si>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</si>
  <si>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</si>
  <si>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</si>
  <si>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</si>
  <si>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</si>
  <si>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</si>
  <si>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</si>
  <si>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</si>
  <si>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</si>
  <si>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</si>
  <si>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</si>
  <si>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</si>
  <si>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</si>
  <si>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</si>
  <si>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</si>
  <si>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</si>
  <si>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</si>
  <si>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</si>
  <si>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</si>
  <si>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</si>
  <si>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</si>
  <si>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</si>
  <si>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</si>
  <si>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</si>
  <si>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</si>
  <si>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</si>
  <si>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</si>
  <si>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</si>
  <si>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</si>
  <si>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</si>
  <si>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</si>
  <si>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</si>
  <si>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</si>
  <si>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</si>
  <si>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</si>
  <si>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февраля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</si>
</sst>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T1" activePane="topRight" state="frozen"/>
      <selection pane="topLeft" activeCell="A1" sqref="A1"/>
      <selection pane="topRight" activeCell="BH15" sqref="BH15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20.2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33">
        <f>F10+AJ10</f>
        <v>10369.8</v>
      </c>
      <c r="D10" s="21">
        <f>G10+AK10</f>
        <v>345.2</v>
      </c>
      <c r="E10" s="2">
        <f>D10/C10*100</f>
        <v>3.3288973750699147</v>
      </c>
      <c r="F10" s="21">
        <v>3385.1</v>
      </c>
      <c r="G10" s="2">
        <v>151.7</v>
      </c>
      <c r="H10" s="2">
        <f>G10/F10*100</f>
        <v>4.481403799001506</v>
      </c>
      <c r="I10" s="21">
        <v>85</v>
      </c>
      <c r="J10" s="2">
        <v>1.9</v>
      </c>
      <c r="K10" s="2">
        <f aca="true" t="shared" si="0" ref="K10:K27">J10/I10*100</f>
        <v>2.2352941176470584</v>
      </c>
      <c r="L10" s="21">
        <v>0.9</v>
      </c>
      <c r="M10" s="2"/>
      <c r="N10" s="2">
        <f>M10/L10*100</f>
        <v>0</v>
      </c>
      <c r="O10" s="21">
        <v>213.7</v>
      </c>
      <c r="P10" s="2">
        <v>4.8</v>
      </c>
      <c r="Q10" s="2">
        <f>P10/O10*100</f>
        <v>2.246139447824053</v>
      </c>
      <c r="R10" s="23">
        <v>669.6</v>
      </c>
      <c r="S10" s="2">
        <v>11.1</v>
      </c>
      <c r="T10" s="2">
        <f>S10/R10*100</f>
        <v>1.657706093189964</v>
      </c>
      <c r="U10" s="23">
        <v>0</v>
      </c>
      <c r="V10" s="2"/>
      <c r="W10" s="2" t="e">
        <f>V10/U10*100</f>
        <v>#DIV/0!</v>
      </c>
      <c r="X10" s="23">
        <v>651.7</v>
      </c>
      <c r="Y10" s="2">
        <v>10.9</v>
      </c>
      <c r="Z10" s="2">
        <f>Y10/X10*100</f>
        <v>1.6725487187356145</v>
      </c>
      <c r="AA10" s="23">
        <v>57.2</v>
      </c>
      <c r="AB10" s="2">
        <v>1.8</v>
      </c>
      <c r="AC10" s="2">
        <f>AB10/AA10*100</f>
        <v>3.1468531468531467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6984.7</v>
      </c>
      <c r="AK10" s="25">
        <v>193.5</v>
      </c>
      <c r="AL10" s="2">
        <f>AK10/AJ10*100</f>
        <v>2.770340887940785</v>
      </c>
      <c r="AM10" s="23">
        <v>2223.3</v>
      </c>
      <c r="AN10" s="25">
        <v>185.3</v>
      </c>
      <c r="AO10" s="2">
        <f>AN10/AM10*100</f>
        <v>8.334457787972834</v>
      </c>
      <c r="AP10" s="23">
        <v>0</v>
      </c>
      <c r="AQ10" s="25">
        <v>0</v>
      </c>
      <c r="AR10" s="2" t="e">
        <f>AQ10/AP10*100</f>
        <v>#DIV/0!</v>
      </c>
      <c r="AS10" s="27">
        <v>10369.8</v>
      </c>
      <c r="AT10" s="26">
        <v>245.5</v>
      </c>
      <c r="AU10" s="2">
        <f>AT10/AS10*100</f>
        <v>2.3674516384115414</v>
      </c>
      <c r="AV10" s="29">
        <v>1388.1</v>
      </c>
      <c r="AW10" s="25">
        <v>40.9</v>
      </c>
      <c r="AX10" s="2">
        <f>AW10/AV10*100</f>
        <v>2.9464735970030977</v>
      </c>
      <c r="AY10" s="29">
        <v>1379.5</v>
      </c>
      <c r="AZ10" s="25">
        <v>40.9</v>
      </c>
      <c r="BA10" s="2">
        <f aca="true" t="shared" si="1" ref="BA10:BA27">AZ10/AY10*100</f>
        <v>2.96484233417905</v>
      </c>
      <c r="BB10" s="21">
        <v>2124.8</v>
      </c>
      <c r="BC10" s="28"/>
      <c r="BD10" s="2">
        <f>BC10/BB10*100</f>
        <v>0</v>
      </c>
      <c r="BE10" s="29">
        <v>5498</v>
      </c>
      <c r="BF10" s="28">
        <v>77.8</v>
      </c>
      <c r="BG10" s="2">
        <f>BF10/BE10*100</f>
        <v>1.4150600218261187</v>
      </c>
      <c r="BH10" s="29">
        <v>1239.6</v>
      </c>
      <c r="BI10" s="26">
        <v>124.8</v>
      </c>
      <c r="BJ10" s="2">
        <f>BI10/BH10*100</f>
        <v>10.067763794772508</v>
      </c>
      <c r="BK10" s="27">
        <f aca="true" t="shared" si="2" ref="BK10:BK26">C10-AS10</f>
        <v>0</v>
      </c>
      <c r="BL10" s="17">
        <f>D10-AT10</f>
        <v>99.69999999999999</v>
      </c>
      <c r="BM10" s="2" t="e">
        <f>BL10/BK10*100</f>
        <v>#DIV/0!</v>
      </c>
      <c r="BN10" s="8"/>
      <c r="BO10" s="9"/>
    </row>
    <row r="11" spans="1:67" ht="14.25">
      <c r="A11" s="7">
        <v>2</v>
      </c>
      <c r="B11" s="20" t="s">
        <v>31</v>
      </c>
      <c r="C11" s="33">
        <f aca="true" t="shared" si="3" ref="C11:C26">F11+AJ11</f>
        <v>6511.5</v>
      </c>
      <c r="D11" s="21">
        <f aca="true" t="shared" si="4" ref="D11:D26">G11+AK11</f>
        <v>274.9</v>
      </c>
      <c r="E11" s="2">
        <f aca="true" t="shared" si="5" ref="E11:E26">D11/C11*100</f>
        <v>4.221761498886585</v>
      </c>
      <c r="F11" s="21">
        <v>2582.3</v>
      </c>
      <c r="G11" s="2">
        <v>62.7</v>
      </c>
      <c r="H11" s="2">
        <f aca="true" t="shared" si="6" ref="H11:H26">G11/F11*100</f>
        <v>2.428068001394106</v>
      </c>
      <c r="I11" s="21">
        <v>30.4</v>
      </c>
      <c r="J11" s="2">
        <v>1</v>
      </c>
      <c r="K11" s="2">
        <f t="shared" si="0"/>
        <v>3.289473684210526</v>
      </c>
      <c r="L11" s="21">
        <v>0</v>
      </c>
      <c r="M11" s="2"/>
      <c r="N11" s="2" t="e">
        <f aca="true" t="shared" si="7" ref="N11:N26">M11/L11*100</f>
        <v>#DIV/0!</v>
      </c>
      <c r="O11" s="21">
        <v>106.3</v>
      </c>
      <c r="P11" s="2">
        <v>-35.9</v>
      </c>
      <c r="Q11" s="2">
        <f aca="true" t="shared" si="8" ref="Q11:Q26">P11/O11*100</f>
        <v>-33.772342427093136</v>
      </c>
      <c r="R11" s="23">
        <v>454.9</v>
      </c>
      <c r="S11" s="2">
        <v>7.1</v>
      </c>
      <c r="T11" s="2">
        <f>S11/R11*100</f>
        <v>1.5607825895801275</v>
      </c>
      <c r="U11" s="23"/>
      <c r="V11" s="2"/>
      <c r="W11" s="2" t="e">
        <f aca="true" t="shared" si="9" ref="W11:W26">V11/U11*100</f>
        <v>#DIV/0!</v>
      </c>
      <c r="X11" s="23">
        <v>416.5</v>
      </c>
      <c r="Y11" s="2">
        <v>0</v>
      </c>
      <c r="Z11" s="2">
        <f aca="true" t="shared" si="10" ref="Z11:Z26">Y11/X11*100</f>
        <v>0</v>
      </c>
      <c r="AA11" s="23">
        <v>21.4</v>
      </c>
      <c r="AB11" s="2">
        <v>1.8</v>
      </c>
      <c r="AC11" s="2">
        <f aca="true" t="shared" si="11" ref="AC11:AC26">AB11/AA11*100</f>
        <v>8.41121495327103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3929.2</v>
      </c>
      <c r="AK11" s="25">
        <v>212.2</v>
      </c>
      <c r="AL11" s="2">
        <f aca="true" t="shared" si="14" ref="AL11:AL26">AK11/AJ11*100</f>
        <v>5.4005904509823885</v>
      </c>
      <c r="AM11" s="23">
        <v>2447.2</v>
      </c>
      <c r="AN11" s="25">
        <v>203.9</v>
      </c>
      <c r="AO11" s="2">
        <f aca="true" t="shared" si="15" ref="AO11:AO26">AN11/AM11*100</f>
        <v>8.331971232428899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6511.5</v>
      </c>
      <c r="AT11" s="26">
        <v>174.9</v>
      </c>
      <c r="AU11" s="2">
        <f aca="true" t="shared" si="17" ref="AU11:AU26">AT11/AS11*100</f>
        <v>2.6860170467634186</v>
      </c>
      <c r="AV11" s="30">
        <v>1401</v>
      </c>
      <c r="AW11" s="25">
        <v>21.9</v>
      </c>
      <c r="AX11" s="2">
        <f aca="true" t="shared" si="18" ref="AX11:AX26">AW11/AV11*100</f>
        <v>1.563169164882227</v>
      </c>
      <c r="AY11" s="29">
        <v>1392.8</v>
      </c>
      <c r="AZ11" s="25">
        <v>21.9</v>
      </c>
      <c r="BA11" s="2">
        <f t="shared" si="1"/>
        <v>1.5723721998851234</v>
      </c>
      <c r="BB11" s="21">
        <v>2866.9</v>
      </c>
      <c r="BC11" s="28"/>
      <c r="BD11" s="2">
        <f aca="true" t="shared" si="19" ref="BD11:BD26">BC11/BB11*100</f>
        <v>0</v>
      </c>
      <c r="BE11" s="29">
        <v>1017.3</v>
      </c>
      <c r="BF11" s="28">
        <v>22.6</v>
      </c>
      <c r="BG11" s="2">
        <f aca="true" t="shared" si="20" ref="BG11:BG26">BF11/BE11*100</f>
        <v>2.221566892755333</v>
      </c>
      <c r="BH11" s="29">
        <v>1112.1</v>
      </c>
      <c r="BI11" s="26">
        <v>130.4</v>
      </c>
      <c r="BJ11" s="2">
        <f aca="true" t="shared" si="21" ref="BJ11:BJ26">BI11/BH11*100</f>
        <v>11.725564247819442</v>
      </c>
      <c r="BK11" s="27">
        <f t="shared" si="2"/>
        <v>0</v>
      </c>
      <c r="BL11" s="17">
        <f aca="true" t="shared" si="22" ref="BL11:BL26">D11-AT11</f>
        <v>99.99999999999997</v>
      </c>
      <c r="BM11" s="2" t="e">
        <f aca="true" t="shared" si="23" ref="BM11:BM26">BL11/BK11*100</f>
        <v>#DIV/0!</v>
      </c>
      <c r="BN11" s="8"/>
      <c r="BO11" s="9"/>
    </row>
    <row r="12" spans="1:67" ht="14.25">
      <c r="A12" s="7">
        <v>3</v>
      </c>
      <c r="B12" s="20" t="s">
        <v>32</v>
      </c>
      <c r="C12" s="33">
        <f t="shared" si="3"/>
        <v>7685.2</v>
      </c>
      <c r="D12" s="21">
        <f t="shared" si="4"/>
        <v>550.8</v>
      </c>
      <c r="E12" s="2">
        <f t="shared" si="5"/>
        <v>7.167022328631656</v>
      </c>
      <c r="F12" s="21">
        <v>2897.3</v>
      </c>
      <c r="G12" s="2">
        <v>235.9</v>
      </c>
      <c r="H12" s="2">
        <f t="shared" si="6"/>
        <v>8.142063300314085</v>
      </c>
      <c r="I12" s="21">
        <v>150</v>
      </c>
      <c r="J12" s="2">
        <v>10.6</v>
      </c>
      <c r="K12" s="2">
        <f t="shared" si="0"/>
        <v>7.066666666666667</v>
      </c>
      <c r="L12" s="21">
        <v>2.2</v>
      </c>
      <c r="M12" s="2"/>
      <c r="N12" s="2">
        <f t="shared" si="7"/>
        <v>0</v>
      </c>
      <c r="O12" s="21">
        <v>223.4</v>
      </c>
      <c r="P12" s="2">
        <v>5.8</v>
      </c>
      <c r="Q12" s="2">
        <f t="shared" si="8"/>
        <v>2.596239928379588</v>
      </c>
      <c r="R12" s="24">
        <v>815.1</v>
      </c>
      <c r="S12" s="2">
        <v>9.8</v>
      </c>
      <c r="T12" s="2">
        <f aca="true" t="shared" si="24" ref="T12:T26">S12/R12*100</f>
        <v>1.2023064654643603</v>
      </c>
      <c r="U12" s="23"/>
      <c r="V12" s="2"/>
      <c r="W12" s="2" t="e">
        <f t="shared" si="9"/>
        <v>#DIV/0!</v>
      </c>
      <c r="X12" s="23">
        <v>206.8</v>
      </c>
      <c r="Y12" s="2">
        <v>11.6</v>
      </c>
      <c r="Z12" s="2">
        <f t="shared" si="10"/>
        <v>5.6092843326885875</v>
      </c>
      <c r="AA12" s="23">
        <v>4.4</v>
      </c>
      <c r="AB12" s="2">
        <v>0</v>
      </c>
      <c r="AC12" s="2">
        <f t="shared" si="11"/>
        <v>0</v>
      </c>
      <c r="AD12" s="2"/>
      <c r="AE12" s="2"/>
      <c r="AF12" s="2" t="e">
        <f t="shared" si="12"/>
        <v>#DIV/0!</v>
      </c>
      <c r="AG12" s="21">
        <v>28.9</v>
      </c>
      <c r="AH12" s="2">
        <v>1.2</v>
      </c>
      <c r="AI12" s="2">
        <f t="shared" si="13"/>
        <v>4.1522491349480966</v>
      </c>
      <c r="AJ12" s="23">
        <v>4787.9</v>
      </c>
      <c r="AK12" s="25">
        <v>314.9</v>
      </c>
      <c r="AL12" s="2">
        <f t="shared" si="14"/>
        <v>6.576996177865036</v>
      </c>
      <c r="AM12" s="23">
        <v>3679.3</v>
      </c>
      <c r="AN12" s="25">
        <v>306.6</v>
      </c>
      <c r="AO12" s="2">
        <f t="shared" si="15"/>
        <v>8.333106840975185</v>
      </c>
      <c r="AP12" s="23"/>
      <c r="AQ12" s="25">
        <v>0</v>
      </c>
      <c r="AR12" s="2" t="e">
        <f t="shared" si="16"/>
        <v>#DIV/0!</v>
      </c>
      <c r="AS12" s="21">
        <v>7685.2</v>
      </c>
      <c r="AT12" s="26">
        <v>419.4</v>
      </c>
      <c r="AU12" s="2">
        <f t="shared" si="17"/>
        <v>5.457242492062666</v>
      </c>
      <c r="AV12" s="30">
        <v>1312.1</v>
      </c>
      <c r="AW12" s="25">
        <v>25.8</v>
      </c>
      <c r="AX12" s="2">
        <f t="shared" si="18"/>
        <v>1.966313543175063</v>
      </c>
      <c r="AY12" s="29">
        <v>1303.1</v>
      </c>
      <c r="AZ12" s="25">
        <v>25.8</v>
      </c>
      <c r="BA12" s="2">
        <f t="shared" si="1"/>
        <v>1.979894098687745</v>
      </c>
      <c r="BB12" s="21">
        <v>2465.1</v>
      </c>
      <c r="BC12" s="28"/>
      <c r="BD12" s="2">
        <f t="shared" si="19"/>
        <v>0</v>
      </c>
      <c r="BE12" s="29">
        <v>1687.7</v>
      </c>
      <c r="BF12" s="28">
        <v>233.7</v>
      </c>
      <c r="BG12" s="2">
        <f t="shared" si="20"/>
        <v>13.847247733601941</v>
      </c>
      <c r="BH12" s="29">
        <v>2106.1</v>
      </c>
      <c r="BI12" s="26">
        <v>157.9</v>
      </c>
      <c r="BJ12" s="2">
        <f t="shared" si="21"/>
        <v>7.497269835240493</v>
      </c>
      <c r="BK12" s="27">
        <f t="shared" si="2"/>
        <v>0</v>
      </c>
      <c r="BL12" s="17">
        <f t="shared" si="22"/>
        <v>131.39999999999998</v>
      </c>
      <c r="BM12" s="2" t="e">
        <f t="shared" si="23"/>
        <v>#DIV/0!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6207.9</v>
      </c>
      <c r="D13" s="21">
        <f t="shared" si="4"/>
        <v>440.5</v>
      </c>
      <c r="E13" s="2">
        <f t="shared" si="5"/>
        <v>7.0957972905491395</v>
      </c>
      <c r="F13" s="21">
        <v>3119.7</v>
      </c>
      <c r="G13" s="2">
        <v>306</v>
      </c>
      <c r="H13" s="2">
        <f t="shared" si="6"/>
        <v>9.808635445715936</v>
      </c>
      <c r="I13" s="21">
        <v>98.2</v>
      </c>
      <c r="J13" s="2">
        <v>4.7</v>
      </c>
      <c r="K13" s="2">
        <f t="shared" si="0"/>
        <v>4.786150712830958</v>
      </c>
      <c r="L13" s="21">
        <v>387.5</v>
      </c>
      <c r="M13" s="2"/>
      <c r="N13" s="2">
        <f t="shared" si="7"/>
        <v>0</v>
      </c>
      <c r="O13" s="21">
        <v>69.9</v>
      </c>
      <c r="P13" s="2">
        <v>2.5</v>
      </c>
      <c r="Q13" s="2">
        <f t="shared" si="8"/>
        <v>3.5765379113018594</v>
      </c>
      <c r="R13" s="23">
        <v>580.7</v>
      </c>
      <c r="S13" s="2">
        <v>6.6</v>
      </c>
      <c r="T13" s="2">
        <f t="shared" si="24"/>
        <v>1.1365593249526433</v>
      </c>
      <c r="U13" s="23"/>
      <c r="V13" s="2"/>
      <c r="W13" s="2" t="e">
        <f t="shared" si="9"/>
        <v>#DIV/0!</v>
      </c>
      <c r="X13" s="23">
        <v>175.4</v>
      </c>
      <c r="Y13" s="2">
        <v>143.1</v>
      </c>
      <c r="Z13" s="2">
        <f t="shared" si="10"/>
        <v>81.5849486887115</v>
      </c>
      <c r="AA13" s="23">
        <v>18.4</v>
      </c>
      <c r="AB13" s="2">
        <v>6</v>
      </c>
      <c r="AC13" s="2">
        <f t="shared" si="11"/>
        <v>32.608695652173914</v>
      </c>
      <c r="AD13" s="2"/>
      <c r="AE13" s="2"/>
      <c r="AF13" s="2" t="e">
        <f t="shared" si="12"/>
        <v>#DIV/0!</v>
      </c>
      <c r="AG13" s="21">
        <v>127.1</v>
      </c>
      <c r="AH13" s="2">
        <v>5</v>
      </c>
      <c r="AI13" s="2">
        <f t="shared" si="13"/>
        <v>3.9339103068450045</v>
      </c>
      <c r="AJ13" s="23">
        <v>3088.2</v>
      </c>
      <c r="AK13" s="25">
        <v>134.5</v>
      </c>
      <c r="AL13" s="2">
        <f t="shared" si="14"/>
        <v>4.3552878699566095</v>
      </c>
      <c r="AM13" s="23">
        <v>1157.3</v>
      </c>
      <c r="AN13" s="25">
        <v>96.4</v>
      </c>
      <c r="AO13" s="2">
        <f t="shared" si="15"/>
        <v>8.32973299922233</v>
      </c>
      <c r="AP13" s="23">
        <v>358.2</v>
      </c>
      <c r="AQ13" s="25">
        <v>29.9</v>
      </c>
      <c r="AR13" s="2">
        <f t="shared" si="16"/>
        <v>8.347292015633725</v>
      </c>
      <c r="AS13" s="21">
        <v>6207.9</v>
      </c>
      <c r="AT13" s="26">
        <v>283.6</v>
      </c>
      <c r="AU13" s="2">
        <f t="shared" si="17"/>
        <v>4.568372557547642</v>
      </c>
      <c r="AV13" s="30">
        <v>1577.8</v>
      </c>
      <c r="AW13" s="25">
        <v>50.8</v>
      </c>
      <c r="AX13" s="2">
        <f t="shared" si="18"/>
        <v>3.2196729623526426</v>
      </c>
      <c r="AY13" s="29">
        <v>1570</v>
      </c>
      <c r="AZ13" s="25">
        <v>50.8</v>
      </c>
      <c r="BA13" s="2">
        <f t="shared" si="1"/>
        <v>3.235668789808917</v>
      </c>
      <c r="BB13" s="21">
        <v>2221.1</v>
      </c>
      <c r="BC13" s="28"/>
      <c r="BD13" s="2">
        <f t="shared" si="19"/>
        <v>0</v>
      </c>
      <c r="BE13" s="29">
        <v>1240.9</v>
      </c>
      <c r="BF13" s="28">
        <v>123.8</v>
      </c>
      <c r="BG13" s="2">
        <f t="shared" si="20"/>
        <v>9.976629865420259</v>
      </c>
      <c r="BH13" s="29">
        <v>1053.9</v>
      </c>
      <c r="BI13" s="26">
        <v>107</v>
      </c>
      <c r="BJ13" s="2">
        <f t="shared" si="21"/>
        <v>10.15276591706993</v>
      </c>
      <c r="BK13" s="27">
        <f t="shared" si="2"/>
        <v>0</v>
      </c>
      <c r="BL13" s="17">
        <f t="shared" si="22"/>
        <v>156.89999999999998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33">
        <f t="shared" si="3"/>
        <v>13656</v>
      </c>
      <c r="D14" s="21">
        <f t="shared" si="4"/>
        <v>337.7</v>
      </c>
      <c r="E14" s="2">
        <f t="shared" si="5"/>
        <v>2.4729056824838898</v>
      </c>
      <c r="F14" s="21">
        <v>3116.9</v>
      </c>
      <c r="G14" s="2">
        <v>122.1</v>
      </c>
      <c r="H14" s="2">
        <f t="shared" si="6"/>
        <v>3.9173537810003523</v>
      </c>
      <c r="I14" s="21">
        <v>650.9</v>
      </c>
      <c r="J14" s="2">
        <v>41.1</v>
      </c>
      <c r="K14" s="2">
        <f t="shared" si="0"/>
        <v>6.3143339990782</v>
      </c>
      <c r="L14" s="21">
        <v>0.2</v>
      </c>
      <c r="M14" s="2"/>
      <c r="N14" s="2">
        <f t="shared" si="7"/>
        <v>0</v>
      </c>
      <c r="O14" s="21">
        <v>193.8</v>
      </c>
      <c r="P14" s="2">
        <v>2.2</v>
      </c>
      <c r="Q14" s="2">
        <f t="shared" si="8"/>
        <v>1.1351909184726523</v>
      </c>
      <c r="R14" s="23">
        <v>562.4</v>
      </c>
      <c r="S14" s="2">
        <v>5.6</v>
      </c>
      <c r="T14" s="2">
        <f t="shared" si="24"/>
        <v>0.995732574679943</v>
      </c>
      <c r="U14" s="23"/>
      <c r="V14" s="2"/>
      <c r="W14" s="2" t="e">
        <f t="shared" si="9"/>
        <v>#DIV/0!</v>
      </c>
      <c r="X14" s="23">
        <v>153.9</v>
      </c>
      <c r="Y14" s="2">
        <v>6.1</v>
      </c>
      <c r="Z14" s="2">
        <f t="shared" si="10"/>
        <v>3.9636127355425597</v>
      </c>
      <c r="AA14" s="23">
        <v>65.4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3.4</v>
      </c>
      <c r="AH14" s="2">
        <v>0</v>
      </c>
      <c r="AI14" s="2">
        <f t="shared" si="13"/>
        <v>0</v>
      </c>
      <c r="AJ14" s="23">
        <v>10539.1</v>
      </c>
      <c r="AK14" s="25">
        <v>215.6</v>
      </c>
      <c r="AL14" s="2">
        <f t="shared" si="14"/>
        <v>2.0457154785512994</v>
      </c>
      <c r="AM14" s="23">
        <v>2488.5</v>
      </c>
      <c r="AN14" s="25">
        <v>207.4</v>
      </c>
      <c r="AO14" s="2">
        <f t="shared" si="15"/>
        <v>8.33433795459112</v>
      </c>
      <c r="AP14" s="23"/>
      <c r="AQ14" s="25">
        <v>0</v>
      </c>
      <c r="AR14" s="2" t="e">
        <f t="shared" si="16"/>
        <v>#DIV/0!</v>
      </c>
      <c r="AS14" s="21">
        <v>13656</v>
      </c>
      <c r="AT14" s="26">
        <v>323.1</v>
      </c>
      <c r="AU14" s="2">
        <f t="shared" si="17"/>
        <v>2.365992970123023</v>
      </c>
      <c r="AV14" s="30">
        <v>1476</v>
      </c>
      <c r="AW14" s="25">
        <v>26.5</v>
      </c>
      <c r="AX14" s="2">
        <f t="shared" si="18"/>
        <v>1.7953929539295395</v>
      </c>
      <c r="AY14" s="29">
        <v>1392.4</v>
      </c>
      <c r="AZ14" s="25">
        <v>26.5</v>
      </c>
      <c r="BA14" s="2">
        <f t="shared" si="1"/>
        <v>1.903188738868141</v>
      </c>
      <c r="BB14" s="21">
        <v>2125.1</v>
      </c>
      <c r="BC14" s="28"/>
      <c r="BD14" s="2">
        <f t="shared" si="19"/>
        <v>0</v>
      </c>
      <c r="BE14" s="29">
        <v>1969.8</v>
      </c>
      <c r="BF14" s="28">
        <v>157.4</v>
      </c>
      <c r="BG14" s="2">
        <f t="shared" si="20"/>
        <v>7.990658950147224</v>
      </c>
      <c r="BH14" s="29">
        <v>7970.9</v>
      </c>
      <c r="BI14" s="32">
        <v>137.2</v>
      </c>
      <c r="BJ14" s="2">
        <f t="shared" si="21"/>
        <v>1.721261087204707</v>
      </c>
      <c r="BK14" s="27">
        <f t="shared" si="2"/>
        <v>0</v>
      </c>
      <c r="BL14" s="17">
        <f t="shared" si="22"/>
        <v>14.599999999999966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33">
        <f t="shared" si="3"/>
        <v>8006.599999999999</v>
      </c>
      <c r="D15" s="21">
        <f t="shared" si="4"/>
        <v>362.4</v>
      </c>
      <c r="E15" s="2">
        <f t="shared" si="5"/>
        <v>4.526265830689681</v>
      </c>
      <c r="F15" s="21">
        <v>2189.7</v>
      </c>
      <c r="G15" s="2">
        <v>83.2</v>
      </c>
      <c r="H15" s="2">
        <f t="shared" si="6"/>
        <v>3.7996072521349964</v>
      </c>
      <c r="I15" s="21">
        <v>63.7</v>
      </c>
      <c r="J15" s="2">
        <v>4.8</v>
      </c>
      <c r="K15" s="2">
        <f t="shared" si="0"/>
        <v>7.535321821036106</v>
      </c>
      <c r="L15" s="21">
        <v>0</v>
      </c>
      <c r="M15" s="2"/>
      <c r="N15" s="2" t="e">
        <f t="shared" si="7"/>
        <v>#DIV/0!</v>
      </c>
      <c r="O15" s="21">
        <v>75.8</v>
      </c>
      <c r="P15" s="2">
        <v>2.3</v>
      </c>
      <c r="Q15" s="2">
        <f t="shared" si="8"/>
        <v>3.034300791556728</v>
      </c>
      <c r="R15" s="23">
        <v>557.8</v>
      </c>
      <c r="S15" s="2">
        <v>11</v>
      </c>
      <c r="T15" s="2">
        <f t="shared" si="24"/>
        <v>1.9720329867335966</v>
      </c>
      <c r="U15" s="23"/>
      <c r="V15" s="2"/>
      <c r="W15" s="2" t="e">
        <f t="shared" si="9"/>
        <v>#DIV/0!</v>
      </c>
      <c r="X15" s="23">
        <v>39.2</v>
      </c>
      <c r="Y15" s="2">
        <v>0</v>
      </c>
      <c r="Z15" s="2">
        <f t="shared" si="10"/>
        <v>0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5816.9</v>
      </c>
      <c r="AK15" s="25">
        <v>279.2</v>
      </c>
      <c r="AL15" s="2">
        <f t="shared" si="14"/>
        <v>4.799807457580498</v>
      </c>
      <c r="AM15" s="23">
        <v>3250.8</v>
      </c>
      <c r="AN15" s="25">
        <v>270.9</v>
      </c>
      <c r="AO15" s="2">
        <f t="shared" si="15"/>
        <v>8.333333333333332</v>
      </c>
      <c r="AP15" s="23"/>
      <c r="AQ15" s="25">
        <v>0</v>
      </c>
      <c r="AR15" s="2" t="e">
        <f t="shared" si="16"/>
        <v>#DIV/0!</v>
      </c>
      <c r="AS15" s="21">
        <v>8006.6</v>
      </c>
      <c r="AT15" s="26">
        <v>162.6</v>
      </c>
      <c r="AU15" s="2">
        <f t="shared" si="17"/>
        <v>2.030824569729973</v>
      </c>
      <c r="AV15" s="30">
        <v>1450.2</v>
      </c>
      <c r="AW15" s="25">
        <v>32.7</v>
      </c>
      <c r="AX15" s="2">
        <f t="shared" si="18"/>
        <v>2.254861398427803</v>
      </c>
      <c r="AY15" s="29">
        <v>1441.7</v>
      </c>
      <c r="AZ15" s="25">
        <v>32.7</v>
      </c>
      <c r="BA15" s="2">
        <f t="shared" si="1"/>
        <v>2.2681556495803568</v>
      </c>
      <c r="BB15" s="21">
        <v>4159.1</v>
      </c>
      <c r="BC15" s="28"/>
      <c r="BD15" s="2">
        <f t="shared" si="19"/>
        <v>0</v>
      </c>
      <c r="BE15" s="29">
        <v>1174.7</v>
      </c>
      <c r="BF15" s="28">
        <v>12.2</v>
      </c>
      <c r="BG15" s="2">
        <f t="shared" si="20"/>
        <v>1.0385630373712436</v>
      </c>
      <c r="BH15" s="29">
        <v>1102.4</v>
      </c>
      <c r="BI15" s="26">
        <v>115.8</v>
      </c>
      <c r="BJ15" s="2">
        <f t="shared" si="21"/>
        <v>10.504354136429606</v>
      </c>
      <c r="BK15" s="27">
        <f t="shared" si="2"/>
        <v>0</v>
      </c>
      <c r="BL15" s="17">
        <f t="shared" si="22"/>
        <v>199.79999999999998</v>
      </c>
      <c r="BM15" s="2" t="e">
        <f t="shared" si="23"/>
        <v>#DIV/0!</v>
      </c>
      <c r="BN15" s="8"/>
      <c r="BO15" s="9"/>
    </row>
    <row r="16" spans="1:67" ht="14.25">
      <c r="A16" s="7">
        <v>7</v>
      </c>
      <c r="B16" s="20" t="s">
        <v>36</v>
      </c>
      <c r="C16" s="33">
        <f t="shared" si="3"/>
        <v>3616.9</v>
      </c>
      <c r="D16" s="21">
        <f t="shared" si="4"/>
        <v>459</v>
      </c>
      <c r="E16" s="2">
        <f t="shared" si="5"/>
        <v>12.690425502502142</v>
      </c>
      <c r="F16" s="21">
        <v>1426.4</v>
      </c>
      <c r="G16" s="2">
        <v>345.9</v>
      </c>
      <c r="H16" s="2">
        <f t="shared" si="6"/>
        <v>24.249859786876048</v>
      </c>
      <c r="I16" s="21">
        <v>17.8</v>
      </c>
      <c r="J16" s="2">
        <v>0.6</v>
      </c>
      <c r="K16" s="2">
        <f t="shared" si="0"/>
        <v>3.3707865168539324</v>
      </c>
      <c r="L16" s="21">
        <v>0</v>
      </c>
      <c r="M16" s="2"/>
      <c r="N16" s="2" t="e">
        <f t="shared" si="7"/>
        <v>#DIV/0!</v>
      </c>
      <c r="O16" s="21">
        <v>31.9</v>
      </c>
      <c r="P16" s="2">
        <v>1.6</v>
      </c>
      <c r="Q16" s="2">
        <f t="shared" si="8"/>
        <v>5.015673981191223</v>
      </c>
      <c r="R16" s="23">
        <v>424.2</v>
      </c>
      <c r="S16" s="2">
        <v>7.9</v>
      </c>
      <c r="T16" s="2">
        <f t="shared" si="24"/>
        <v>1.8623290900518625</v>
      </c>
      <c r="U16" s="23"/>
      <c r="V16" s="2"/>
      <c r="W16" s="2" t="e">
        <f t="shared" si="9"/>
        <v>#DIV/0!</v>
      </c>
      <c r="X16" s="23">
        <v>458.5</v>
      </c>
      <c r="Y16" s="2">
        <v>289.9</v>
      </c>
      <c r="Z16" s="2">
        <f t="shared" si="10"/>
        <v>63.227917121046886</v>
      </c>
      <c r="AA16" s="23">
        <v>30.7</v>
      </c>
      <c r="AB16" s="2">
        <v>1</v>
      </c>
      <c r="AC16" s="2">
        <f t="shared" si="11"/>
        <v>3.257328990228013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2190.5</v>
      </c>
      <c r="AK16" s="25">
        <v>113.1</v>
      </c>
      <c r="AL16" s="2">
        <f t="shared" si="14"/>
        <v>5.16320474777448</v>
      </c>
      <c r="AM16" s="23">
        <v>661.1</v>
      </c>
      <c r="AN16" s="25">
        <v>55.1</v>
      </c>
      <c r="AO16" s="2">
        <f t="shared" si="15"/>
        <v>8.334593858720314</v>
      </c>
      <c r="AP16" s="23">
        <v>597</v>
      </c>
      <c r="AQ16" s="25">
        <v>49.7</v>
      </c>
      <c r="AR16" s="2">
        <f t="shared" si="16"/>
        <v>8.324958123953099</v>
      </c>
      <c r="AS16" s="21">
        <v>3616.9</v>
      </c>
      <c r="AT16" s="26">
        <v>112.2</v>
      </c>
      <c r="AU16" s="2">
        <f t="shared" si="17"/>
        <v>3.102104011722746</v>
      </c>
      <c r="AV16" s="30">
        <v>1248.8</v>
      </c>
      <c r="AW16" s="25">
        <v>24.5</v>
      </c>
      <c r="AX16" s="2">
        <f t="shared" si="18"/>
        <v>1.961883408071749</v>
      </c>
      <c r="AY16" s="29">
        <v>1203.2</v>
      </c>
      <c r="AZ16" s="25">
        <v>24.5</v>
      </c>
      <c r="BA16" s="2">
        <f t="shared" si="1"/>
        <v>2.0362367021276593</v>
      </c>
      <c r="BB16" s="21">
        <v>1255</v>
      </c>
      <c r="BC16" s="28"/>
      <c r="BD16" s="2">
        <f t="shared" si="19"/>
        <v>0</v>
      </c>
      <c r="BE16" s="29">
        <v>151.1</v>
      </c>
      <c r="BF16" s="28">
        <v>13</v>
      </c>
      <c r="BG16" s="2">
        <f t="shared" si="20"/>
        <v>8.603573792190602</v>
      </c>
      <c r="BH16" s="29">
        <v>847.8</v>
      </c>
      <c r="BI16" s="26">
        <v>68.5</v>
      </c>
      <c r="BJ16" s="2">
        <f t="shared" si="21"/>
        <v>8.079735786742157</v>
      </c>
      <c r="BK16" s="27">
        <f t="shared" si="2"/>
        <v>0</v>
      </c>
      <c r="BL16" s="17">
        <f t="shared" si="22"/>
        <v>346.8</v>
      </c>
      <c r="BM16" s="2" t="e">
        <f t="shared" si="23"/>
        <v>#DIV/0!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6340.900000000001</v>
      </c>
      <c r="D17" s="21">
        <f t="shared" si="4"/>
        <v>336.40000000000003</v>
      </c>
      <c r="E17" s="2">
        <f t="shared" si="5"/>
        <v>5.3052405809900804</v>
      </c>
      <c r="F17" s="21">
        <v>4640.1</v>
      </c>
      <c r="G17" s="2">
        <v>328.1</v>
      </c>
      <c r="H17" s="2">
        <f t="shared" si="6"/>
        <v>7.070968298097023</v>
      </c>
      <c r="I17" s="21">
        <v>2067.5</v>
      </c>
      <c r="J17" s="2">
        <v>215.6</v>
      </c>
      <c r="K17" s="2">
        <f t="shared" si="0"/>
        <v>10.428053204353082</v>
      </c>
      <c r="L17" s="21">
        <v>5.1</v>
      </c>
      <c r="M17" s="2"/>
      <c r="N17" s="2">
        <f t="shared" si="7"/>
        <v>0</v>
      </c>
      <c r="O17" s="21">
        <v>225.6</v>
      </c>
      <c r="P17" s="2">
        <v>6</v>
      </c>
      <c r="Q17" s="2">
        <f t="shared" si="8"/>
        <v>2.6595744680851063</v>
      </c>
      <c r="R17" s="23">
        <v>1189.3</v>
      </c>
      <c r="S17" s="2">
        <v>19.6</v>
      </c>
      <c r="T17" s="2">
        <f t="shared" si="24"/>
        <v>1.6480282519128902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/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34.2</v>
      </c>
      <c r="AH17" s="2">
        <v>0</v>
      </c>
      <c r="AI17" s="2">
        <f t="shared" si="13"/>
        <v>0</v>
      </c>
      <c r="AJ17" s="23">
        <v>1700.8</v>
      </c>
      <c r="AK17" s="25">
        <v>8.3</v>
      </c>
      <c r="AL17" s="2">
        <f t="shared" si="14"/>
        <v>0.48800564440263405</v>
      </c>
      <c r="AM17" s="23">
        <v>0</v>
      </c>
      <c r="AN17" s="25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6340.9</v>
      </c>
      <c r="AT17" s="26">
        <v>240.3</v>
      </c>
      <c r="AU17" s="2">
        <f t="shared" si="17"/>
        <v>3.7896828525919037</v>
      </c>
      <c r="AV17" s="30">
        <v>1436.7</v>
      </c>
      <c r="AW17" s="25">
        <v>26.9</v>
      </c>
      <c r="AX17" s="2">
        <f t="shared" si="18"/>
        <v>1.8723463492726387</v>
      </c>
      <c r="AY17" s="29">
        <v>1428.6</v>
      </c>
      <c r="AZ17" s="25">
        <v>26.9</v>
      </c>
      <c r="BA17" s="2">
        <f t="shared" si="1"/>
        <v>1.8829623407531848</v>
      </c>
      <c r="BB17" s="21">
        <v>2416.1</v>
      </c>
      <c r="BC17" s="28"/>
      <c r="BD17" s="2">
        <f t="shared" si="19"/>
        <v>0</v>
      </c>
      <c r="BE17" s="29">
        <v>992.2</v>
      </c>
      <c r="BF17" s="28">
        <v>85</v>
      </c>
      <c r="BG17" s="2">
        <f t="shared" si="20"/>
        <v>8.566821205402137</v>
      </c>
      <c r="BH17" s="29">
        <v>1381.8</v>
      </c>
      <c r="BI17" s="26">
        <v>126.4</v>
      </c>
      <c r="BJ17" s="2">
        <f t="shared" si="21"/>
        <v>9.147488782747141</v>
      </c>
      <c r="BK17" s="27">
        <f t="shared" si="2"/>
        <v>0</v>
      </c>
      <c r="BL17" s="17">
        <f t="shared" si="22"/>
        <v>96.10000000000002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33">
        <f t="shared" si="3"/>
        <v>12615</v>
      </c>
      <c r="D18" s="21">
        <f t="shared" si="4"/>
        <v>657.1</v>
      </c>
      <c r="E18" s="2">
        <f t="shared" si="5"/>
        <v>5.208878319460959</v>
      </c>
      <c r="F18" s="21">
        <v>2816.4</v>
      </c>
      <c r="G18" s="2">
        <v>98.5</v>
      </c>
      <c r="H18" s="2">
        <f t="shared" si="6"/>
        <v>3.497372532310751</v>
      </c>
      <c r="I18" s="21">
        <v>380</v>
      </c>
      <c r="J18" s="2">
        <v>12</v>
      </c>
      <c r="K18" s="2">
        <f t="shared" si="0"/>
        <v>3.1578947368421053</v>
      </c>
      <c r="L18" s="21">
        <v>142.9</v>
      </c>
      <c r="M18" s="2"/>
      <c r="N18" s="2">
        <f t="shared" si="7"/>
        <v>0</v>
      </c>
      <c r="O18" s="21">
        <v>385.9</v>
      </c>
      <c r="P18" s="2">
        <v>3.1</v>
      </c>
      <c r="Q18" s="2">
        <f t="shared" si="8"/>
        <v>0.8033169214822493</v>
      </c>
      <c r="R18" s="23">
        <v>947.6</v>
      </c>
      <c r="S18" s="2">
        <v>-9.8</v>
      </c>
      <c r="T18" s="2">
        <f t="shared" si="24"/>
        <v>-1.0341916420430561</v>
      </c>
      <c r="U18" s="23"/>
      <c r="V18" s="2"/>
      <c r="W18" s="2" t="e">
        <f t="shared" si="9"/>
        <v>#DIV/0!</v>
      </c>
      <c r="X18" s="23">
        <v>42.1</v>
      </c>
      <c r="Y18" s="2">
        <v>2.8</v>
      </c>
      <c r="Z18" s="2">
        <f t="shared" si="10"/>
        <v>6.65083135391924</v>
      </c>
      <c r="AA18" s="23">
        <v>21.4</v>
      </c>
      <c r="AB18" s="2">
        <v>7</v>
      </c>
      <c r="AC18" s="2">
        <f t="shared" si="11"/>
        <v>32.71028037383178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9798.6</v>
      </c>
      <c r="AK18" s="25">
        <v>558.6</v>
      </c>
      <c r="AL18" s="2">
        <f t="shared" si="14"/>
        <v>5.7008144020574365</v>
      </c>
      <c r="AM18" s="23">
        <v>6654.4</v>
      </c>
      <c r="AN18" s="25">
        <v>554.5</v>
      </c>
      <c r="AO18" s="2">
        <f t="shared" si="15"/>
        <v>8.332832411637412</v>
      </c>
      <c r="AP18" s="23">
        <v>0</v>
      </c>
      <c r="AQ18" s="25">
        <v>0</v>
      </c>
      <c r="AR18" s="2" t="e">
        <f t="shared" si="16"/>
        <v>#DIV/0!</v>
      </c>
      <c r="AS18" s="21">
        <v>12615</v>
      </c>
      <c r="AT18" s="26">
        <v>293.3</v>
      </c>
      <c r="AU18" s="2">
        <f t="shared" si="17"/>
        <v>2.3250099088386844</v>
      </c>
      <c r="AV18" s="30">
        <v>1669.5</v>
      </c>
      <c r="AW18" s="25">
        <v>13.3</v>
      </c>
      <c r="AX18" s="2">
        <f t="shared" si="18"/>
        <v>0.7966457023060798</v>
      </c>
      <c r="AY18" s="29">
        <v>1658.5</v>
      </c>
      <c r="AZ18" s="25">
        <v>13.3</v>
      </c>
      <c r="BA18" s="2">
        <f t="shared" si="1"/>
        <v>0.8019294543261983</v>
      </c>
      <c r="BB18" s="21">
        <v>3832.9</v>
      </c>
      <c r="BC18" s="28"/>
      <c r="BD18" s="2">
        <f t="shared" si="19"/>
        <v>0</v>
      </c>
      <c r="BE18" s="29">
        <v>4075.1</v>
      </c>
      <c r="BF18" s="28">
        <v>71.7</v>
      </c>
      <c r="BG18" s="2">
        <f t="shared" si="20"/>
        <v>1.7594660253736107</v>
      </c>
      <c r="BH18" s="29">
        <v>2774.3</v>
      </c>
      <c r="BI18" s="26">
        <v>203.9</v>
      </c>
      <c r="BJ18" s="2">
        <f t="shared" si="21"/>
        <v>7.349601701330065</v>
      </c>
      <c r="BK18" s="27">
        <f t="shared" si="2"/>
        <v>0</v>
      </c>
      <c r="BL18" s="17">
        <f t="shared" si="22"/>
        <v>363.8</v>
      </c>
      <c r="BM18" s="2" t="e">
        <f t="shared" si="23"/>
        <v>#DIV/0!</v>
      </c>
      <c r="BN18" s="8"/>
      <c r="BO18" s="9"/>
    </row>
    <row r="19" spans="1:67" ht="14.25">
      <c r="A19" s="7">
        <v>10</v>
      </c>
      <c r="B19" s="20" t="s">
        <v>39</v>
      </c>
      <c r="C19" s="33">
        <f t="shared" si="3"/>
        <v>4412.4</v>
      </c>
      <c r="D19" s="21">
        <f t="shared" si="4"/>
        <v>255.9</v>
      </c>
      <c r="E19" s="2">
        <f t="shared" si="5"/>
        <v>5.7995648626597776</v>
      </c>
      <c r="F19" s="21">
        <v>1467</v>
      </c>
      <c r="G19" s="2">
        <v>78.1</v>
      </c>
      <c r="H19" s="2">
        <f t="shared" si="6"/>
        <v>5.323790047716428</v>
      </c>
      <c r="I19" s="21">
        <v>12.1</v>
      </c>
      <c r="J19" s="2">
        <v>0.7</v>
      </c>
      <c r="K19" s="2">
        <f t="shared" si="0"/>
        <v>5.785123966942148</v>
      </c>
      <c r="L19" s="21"/>
      <c r="M19" s="2"/>
      <c r="N19" s="2" t="e">
        <f t="shared" si="7"/>
        <v>#DIV/0!</v>
      </c>
      <c r="O19" s="21">
        <v>87.1</v>
      </c>
      <c r="P19" s="2">
        <v>1.2</v>
      </c>
      <c r="Q19" s="2">
        <f t="shared" si="8"/>
        <v>1.3777267508610793</v>
      </c>
      <c r="R19" s="23">
        <v>356.8</v>
      </c>
      <c r="S19" s="2">
        <v>4.6</v>
      </c>
      <c r="T19" s="2">
        <f t="shared" si="24"/>
        <v>1.2892376681614348</v>
      </c>
      <c r="U19" s="23"/>
      <c r="V19" s="2"/>
      <c r="W19" s="2" t="e">
        <f t="shared" si="9"/>
        <v>#DIV/0!</v>
      </c>
      <c r="X19" s="23">
        <v>212.7</v>
      </c>
      <c r="Y19" s="2">
        <v>17</v>
      </c>
      <c r="Z19" s="2">
        <f t="shared" si="10"/>
        <v>7.992477668077104</v>
      </c>
      <c r="AA19" s="23">
        <v>5.2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2945.4</v>
      </c>
      <c r="AK19" s="25">
        <v>177.8</v>
      </c>
      <c r="AL19" s="2">
        <f t="shared" si="14"/>
        <v>6.036531540707544</v>
      </c>
      <c r="AM19" s="23">
        <v>1589.7</v>
      </c>
      <c r="AN19" s="25">
        <v>132.5</v>
      </c>
      <c r="AO19" s="2">
        <f t="shared" si="15"/>
        <v>8.334905957098822</v>
      </c>
      <c r="AP19" s="23">
        <v>444.6</v>
      </c>
      <c r="AQ19" s="25">
        <v>37.1</v>
      </c>
      <c r="AR19" s="2">
        <f t="shared" si="16"/>
        <v>8.344579397210977</v>
      </c>
      <c r="AS19" s="21">
        <v>4412.4</v>
      </c>
      <c r="AT19" s="26">
        <v>161</v>
      </c>
      <c r="AU19" s="2">
        <f t="shared" si="17"/>
        <v>3.648807904995014</v>
      </c>
      <c r="AV19" s="30">
        <v>1250.2</v>
      </c>
      <c r="AW19" s="25">
        <v>29</v>
      </c>
      <c r="AX19" s="2">
        <f t="shared" si="18"/>
        <v>2.3196288593824987</v>
      </c>
      <c r="AY19" s="29">
        <v>1242.8</v>
      </c>
      <c r="AZ19" s="25">
        <v>29</v>
      </c>
      <c r="BA19" s="2">
        <f t="shared" si="1"/>
        <v>2.3334406179594467</v>
      </c>
      <c r="BB19" s="21">
        <v>1222.1</v>
      </c>
      <c r="BC19" s="28"/>
      <c r="BD19" s="2">
        <f t="shared" si="19"/>
        <v>0</v>
      </c>
      <c r="BE19" s="29">
        <v>595.4</v>
      </c>
      <c r="BF19" s="28">
        <v>22.5</v>
      </c>
      <c r="BG19" s="2">
        <f t="shared" si="20"/>
        <v>3.7789721195834733</v>
      </c>
      <c r="BH19" s="29">
        <v>1230.6</v>
      </c>
      <c r="BI19" s="26">
        <v>107.5</v>
      </c>
      <c r="BJ19" s="2">
        <f t="shared" si="21"/>
        <v>8.735576141719486</v>
      </c>
      <c r="BK19" s="27">
        <f t="shared" si="2"/>
        <v>0</v>
      </c>
      <c r="BL19" s="17">
        <f t="shared" si="22"/>
        <v>94.9</v>
      </c>
      <c r="BM19" s="2" t="e">
        <f t="shared" si="23"/>
        <v>#DIV/0!</v>
      </c>
      <c r="BN19" s="8"/>
      <c r="BO19" s="9"/>
    </row>
    <row r="20" spans="1:67" ht="14.25">
      <c r="A20" s="7">
        <v>11</v>
      </c>
      <c r="B20" s="20" t="s">
        <v>40</v>
      </c>
      <c r="C20" s="33">
        <f t="shared" si="3"/>
        <v>4061</v>
      </c>
      <c r="D20" s="21">
        <f t="shared" si="4"/>
        <v>334.79999999999995</v>
      </c>
      <c r="E20" s="2">
        <f t="shared" si="5"/>
        <v>8.244274809160304</v>
      </c>
      <c r="F20" s="21">
        <v>1114</v>
      </c>
      <c r="G20" s="2">
        <v>146.2</v>
      </c>
      <c r="H20" s="2">
        <f t="shared" si="6"/>
        <v>13.12387791741472</v>
      </c>
      <c r="I20" s="21">
        <v>20.1</v>
      </c>
      <c r="J20" s="2">
        <v>0.6</v>
      </c>
      <c r="K20" s="2">
        <f t="shared" si="0"/>
        <v>2.9850746268656714</v>
      </c>
      <c r="L20" s="21">
        <v>0.2</v>
      </c>
      <c r="M20" s="2"/>
      <c r="N20" s="2">
        <f t="shared" si="7"/>
        <v>0</v>
      </c>
      <c r="O20" s="21">
        <v>86.1</v>
      </c>
      <c r="P20" s="2">
        <v>0.3</v>
      </c>
      <c r="Q20" s="2">
        <f t="shared" si="8"/>
        <v>0.34843205574912894</v>
      </c>
      <c r="R20" s="23">
        <v>294.1</v>
      </c>
      <c r="S20" s="2">
        <v>3.6</v>
      </c>
      <c r="T20" s="2">
        <f t="shared" si="24"/>
        <v>1.2240734444066643</v>
      </c>
      <c r="U20" s="23"/>
      <c r="V20" s="2"/>
      <c r="W20" s="2" t="e">
        <f t="shared" si="9"/>
        <v>#DIV/0!</v>
      </c>
      <c r="X20" s="23">
        <v>19.6</v>
      </c>
      <c r="Y20" s="2">
        <v>42.2</v>
      </c>
      <c r="Z20" s="2">
        <f t="shared" si="10"/>
        <v>215.30612244897958</v>
      </c>
      <c r="AA20" s="23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2947</v>
      </c>
      <c r="AK20" s="25">
        <v>188.6</v>
      </c>
      <c r="AL20" s="2">
        <f t="shared" si="14"/>
        <v>6.399728537495758</v>
      </c>
      <c r="AM20" s="23">
        <v>2164</v>
      </c>
      <c r="AN20" s="25">
        <v>180.3</v>
      </c>
      <c r="AO20" s="2">
        <f t="shared" si="15"/>
        <v>8.331792975970426</v>
      </c>
      <c r="AP20" s="23"/>
      <c r="AQ20" s="25">
        <v>0</v>
      </c>
      <c r="AR20" s="2" t="e">
        <f t="shared" si="16"/>
        <v>#DIV/0!</v>
      </c>
      <c r="AS20" s="21">
        <v>4061</v>
      </c>
      <c r="AT20" s="26">
        <v>130.3</v>
      </c>
      <c r="AU20" s="2">
        <f t="shared" si="17"/>
        <v>3.208569317901995</v>
      </c>
      <c r="AV20" s="30">
        <v>1255.6</v>
      </c>
      <c r="AW20" s="25">
        <v>26.9</v>
      </c>
      <c r="AX20" s="2">
        <f t="shared" si="18"/>
        <v>2.142402038865881</v>
      </c>
      <c r="AY20" s="29">
        <v>1248</v>
      </c>
      <c r="AZ20" s="25">
        <v>26.9</v>
      </c>
      <c r="BA20" s="2">
        <f t="shared" si="1"/>
        <v>2.155448717948718</v>
      </c>
      <c r="BB20" s="21">
        <v>1317.2</v>
      </c>
      <c r="BC20" s="28"/>
      <c r="BD20" s="2">
        <f t="shared" si="19"/>
        <v>0</v>
      </c>
      <c r="BE20" s="29">
        <v>474.7</v>
      </c>
      <c r="BF20" s="28">
        <v>26.5</v>
      </c>
      <c r="BG20" s="2">
        <f t="shared" si="20"/>
        <v>5.582473140931114</v>
      </c>
      <c r="BH20" s="29">
        <v>899.4</v>
      </c>
      <c r="BI20" s="26">
        <v>74.9</v>
      </c>
      <c r="BJ20" s="2">
        <f t="shared" si="21"/>
        <v>8.327774071603292</v>
      </c>
      <c r="BK20" s="27">
        <f t="shared" si="2"/>
        <v>0</v>
      </c>
      <c r="BL20" s="17">
        <f t="shared" si="22"/>
        <v>204.49999999999994</v>
      </c>
      <c r="BM20" s="2" t="e">
        <f t="shared" si="23"/>
        <v>#DIV/0!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7333.3</v>
      </c>
      <c r="D21" s="21">
        <f t="shared" si="4"/>
        <v>423.6</v>
      </c>
      <c r="E21" s="2">
        <f t="shared" si="5"/>
        <v>5.776389892681331</v>
      </c>
      <c r="F21" s="21">
        <v>1751</v>
      </c>
      <c r="G21" s="2">
        <v>98.4</v>
      </c>
      <c r="H21" s="2">
        <f t="shared" si="6"/>
        <v>5.619645916619075</v>
      </c>
      <c r="I21" s="21">
        <v>79</v>
      </c>
      <c r="J21" s="2">
        <v>6.4</v>
      </c>
      <c r="K21" s="2">
        <f t="shared" si="0"/>
        <v>8.10126582278481</v>
      </c>
      <c r="L21" s="21">
        <v>0.1</v>
      </c>
      <c r="M21" s="2"/>
      <c r="N21" s="2">
        <f t="shared" si="7"/>
        <v>0</v>
      </c>
      <c r="O21" s="21">
        <v>184.8</v>
      </c>
      <c r="P21" s="2">
        <v>19.1</v>
      </c>
      <c r="Q21" s="2">
        <f t="shared" si="8"/>
        <v>10.335497835497835</v>
      </c>
      <c r="R21" s="23">
        <v>838.4</v>
      </c>
      <c r="S21" s="2">
        <v>12.2</v>
      </c>
      <c r="T21" s="2">
        <f t="shared" si="24"/>
        <v>1.4551526717557253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3.2</v>
      </c>
      <c r="AC21" s="2">
        <f t="shared" si="11"/>
        <v>8.602150537634408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5582.3</v>
      </c>
      <c r="AK21" s="25">
        <v>325.2</v>
      </c>
      <c r="AL21" s="2">
        <f t="shared" si="14"/>
        <v>5.82555577450155</v>
      </c>
      <c r="AM21" s="23">
        <v>3803.7</v>
      </c>
      <c r="AN21" s="25">
        <v>317</v>
      </c>
      <c r="AO21" s="2">
        <f t="shared" si="15"/>
        <v>8.333990588111575</v>
      </c>
      <c r="AP21" s="23"/>
      <c r="AQ21" s="25">
        <v>0</v>
      </c>
      <c r="AR21" s="2" t="e">
        <f t="shared" si="16"/>
        <v>#DIV/0!</v>
      </c>
      <c r="AS21" s="21">
        <v>7333.3</v>
      </c>
      <c r="AT21" s="26">
        <v>165.3</v>
      </c>
      <c r="AU21" s="2">
        <f t="shared" si="17"/>
        <v>2.25410115500525</v>
      </c>
      <c r="AV21" s="30">
        <v>1383.4</v>
      </c>
      <c r="AW21" s="25">
        <v>40.5</v>
      </c>
      <c r="AX21" s="2">
        <f t="shared" si="18"/>
        <v>2.9275697556744253</v>
      </c>
      <c r="AY21" s="29">
        <v>1374.5</v>
      </c>
      <c r="AZ21" s="25">
        <v>40.5</v>
      </c>
      <c r="BA21" s="2">
        <f t="shared" si="1"/>
        <v>2.9465260094579846</v>
      </c>
      <c r="BB21" s="21">
        <v>2809.4</v>
      </c>
      <c r="BC21" s="28"/>
      <c r="BD21" s="2">
        <f t="shared" si="19"/>
        <v>0</v>
      </c>
      <c r="BE21" s="29">
        <v>1371.3</v>
      </c>
      <c r="BF21" s="28">
        <v>20</v>
      </c>
      <c r="BG21" s="2">
        <f t="shared" si="20"/>
        <v>1.458470064901918</v>
      </c>
      <c r="BH21" s="29">
        <v>1655.1</v>
      </c>
      <c r="BI21" s="26">
        <v>104.8</v>
      </c>
      <c r="BJ21" s="2">
        <f t="shared" si="21"/>
        <v>6.33194368920307</v>
      </c>
      <c r="BK21" s="27">
        <f t="shared" si="2"/>
        <v>0</v>
      </c>
      <c r="BL21" s="17">
        <f t="shared" si="22"/>
        <v>258.3</v>
      </c>
      <c r="BM21" s="2" t="e">
        <f t="shared" si="23"/>
        <v>#DIV/0!</v>
      </c>
      <c r="BN21" s="8"/>
      <c r="BO21" s="9"/>
    </row>
    <row r="22" spans="1:67" ht="14.25">
      <c r="A22" s="7">
        <v>13</v>
      </c>
      <c r="B22" s="20" t="s">
        <v>42</v>
      </c>
      <c r="C22" s="33">
        <f t="shared" si="3"/>
        <v>6391</v>
      </c>
      <c r="D22" s="21">
        <f t="shared" si="4"/>
        <v>328.6</v>
      </c>
      <c r="E22" s="2">
        <f t="shared" si="5"/>
        <v>5.141605382569239</v>
      </c>
      <c r="F22" s="21">
        <v>2582.5</v>
      </c>
      <c r="G22" s="2">
        <v>104.7</v>
      </c>
      <c r="H22" s="2">
        <f t="shared" si="6"/>
        <v>4.054211035818006</v>
      </c>
      <c r="I22" s="21">
        <v>360.3</v>
      </c>
      <c r="J22" s="2">
        <v>11.4</v>
      </c>
      <c r="K22" s="2">
        <f t="shared" si="0"/>
        <v>3.1640299750208163</v>
      </c>
      <c r="L22" s="21">
        <v>0</v>
      </c>
      <c r="M22" s="2"/>
      <c r="N22" s="2" t="e">
        <f t="shared" si="7"/>
        <v>#DIV/0!</v>
      </c>
      <c r="O22" s="21">
        <v>126.7</v>
      </c>
      <c r="P22" s="2">
        <v>1.4</v>
      </c>
      <c r="Q22" s="2">
        <f t="shared" si="8"/>
        <v>1.1049723756906076</v>
      </c>
      <c r="R22" s="23">
        <v>832.9</v>
      </c>
      <c r="S22" s="2">
        <v>5.5</v>
      </c>
      <c r="T22" s="2">
        <f t="shared" si="24"/>
        <v>0.6603433785568495</v>
      </c>
      <c r="U22" s="23"/>
      <c r="V22" s="2"/>
      <c r="W22" s="2" t="e">
        <f t="shared" si="9"/>
        <v>#DIV/0!</v>
      </c>
      <c r="X22" s="23">
        <v>295</v>
      </c>
      <c r="Y22" s="2">
        <v>22.3</v>
      </c>
      <c r="Z22" s="2">
        <f t="shared" si="10"/>
        <v>7.559322033898305</v>
      </c>
      <c r="AA22" s="23">
        <v>33.5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1">
        <v>16</v>
      </c>
      <c r="AH22" s="2">
        <v>0.7</v>
      </c>
      <c r="AI22" s="2">
        <f t="shared" si="13"/>
        <v>4.375</v>
      </c>
      <c r="AJ22" s="23">
        <v>3808.5</v>
      </c>
      <c r="AK22" s="25">
        <v>223.9</v>
      </c>
      <c r="AL22" s="2">
        <f t="shared" si="14"/>
        <v>5.878954969147959</v>
      </c>
      <c r="AM22" s="23">
        <v>2588</v>
      </c>
      <c r="AN22" s="25">
        <v>215.7</v>
      </c>
      <c r="AO22" s="2">
        <f t="shared" si="15"/>
        <v>8.334621329211746</v>
      </c>
      <c r="AP22" s="23"/>
      <c r="AQ22" s="25">
        <v>0</v>
      </c>
      <c r="AR22" s="2" t="e">
        <f t="shared" si="16"/>
        <v>#DIV/0!</v>
      </c>
      <c r="AS22" s="21">
        <v>6391</v>
      </c>
      <c r="AT22" s="26">
        <v>286</v>
      </c>
      <c r="AU22" s="2">
        <f t="shared" si="17"/>
        <v>4.475043029259897</v>
      </c>
      <c r="AV22" s="30">
        <v>1633.8</v>
      </c>
      <c r="AW22" s="25">
        <v>46.1</v>
      </c>
      <c r="AX22" s="2">
        <f t="shared" si="18"/>
        <v>2.821642795935855</v>
      </c>
      <c r="AY22" s="29">
        <v>1622.6</v>
      </c>
      <c r="AZ22" s="25">
        <v>46.1</v>
      </c>
      <c r="BA22" s="2">
        <f t="shared" si="1"/>
        <v>2.841119191421176</v>
      </c>
      <c r="BB22" s="21">
        <v>1688.5</v>
      </c>
      <c r="BC22" s="28"/>
      <c r="BD22" s="2">
        <f t="shared" si="19"/>
        <v>0</v>
      </c>
      <c r="BE22" s="29">
        <v>940.3</v>
      </c>
      <c r="BF22" s="28">
        <v>33.4</v>
      </c>
      <c r="BG22" s="2">
        <f t="shared" si="20"/>
        <v>3.5520578538764225</v>
      </c>
      <c r="BH22" s="29">
        <v>2014.3</v>
      </c>
      <c r="BI22" s="26">
        <v>204.6</v>
      </c>
      <c r="BJ22" s="2">
        <f t="shared" si="21"/>
        <v>10.157374770391698</v>
      </c>
      <c r="BK22" s="27">
        <f t="shared" si="2"/>
        <v>0</v>
      </c>
      <c r="BL22" s="17">
        <f t="shared" si="22"/>
        <v>42.60000000000002</v>
      </c>
      <c r="BM22" s="2" t="e">
        <f t="shared" si="23"/>
        <v>#DIV/0!</v>
      </c>
      <c r="BN22" s="8"/>
      <c r="BO22" s="9"/>
    </row>
    <row r="23" spans="1:67" ht="14.25">
      <c r="A23" s="7">
        <v>14</v>
      </c>
      <c r="B23" s="20" t="s">
        <v>43</v>
      </c>
      <c r="C23" s="33">
        <f t="shared" si="3"/>
        <v>4955.2</v>
      </c>
      <c r="D23" s="21">
        <f t="shared" si="4"/>
        <v>309.4</v>
      </c>
      <c r="E23" s="2">
        <f t="shared" si="5"/>
        <v>6.24394575395544</v>
      </c>
      <c r="F23" s="21">
        <v>2226.5</v>
      </c>
      <c r="G23" s="2">
        <v>151.9</v>
      </c>
      <c r="H23" s="2">
        <f t="shared" si="6"/>
        <v>6.822366943633505</v>
      </c>
      <c r="I23" s="21">
        <v>68.6</v>
      </c>
      <c r="J23" s="2">
        <v>2.6</v>
      </c>
      <c r="K23" s="2">
        <f t="shared" si="0"/>
        <v>3.7900874635568513</v>
      </c>
      <c r="L23" s="21">
        <v>2.2</v>
      </c>
      <c r="M23" s="2"/>
      <c r="N23" s="2">
        <f t="shared" si="7"/>
        <v>0</v>
      </c>
      <c r="O23" s="21">
        <v>112</v>
      </c>
      <c r="P23" s="2">
        <v>5.3</v>
      </c>
      <c r="Q23" s="2">
        <f t="shared" si="8"/>
        <v>4.732142857142857</v>
      </c>
      <c r="R23" s="23">
        <v>411.8</v>
      </c>
      <c r="S23" s="2">
        <v>11.6</v>
      </c>
      <c r="T23" s="2">
        <f t="shared" si="24"/>
        <v>2.816901408450704</v>
      </c>
      <c r="U23" s="23"/>
      <c r="V23" s="2"/>
      <c r="W23" s="2" t="e">
        <f t="shared" si="9"/>
        <v>#DIV/0!</v>
      </c>
      <c r="X23" s="23">
        <v>453.7</v>
      </c>
      <c r="Y23" s="2">
        <v>40</v>
      </c>
      <c r="Z23" s="2">
        <f t="shared" si="10"/>
        <v>8.816398501212255</v>
      </c>
      <c r="AA23" s="23"/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2728.7</v>
      </c>
      <c r="AK23" s="25">
        <v>157.5</v>
      </c>
      <c r="AL23" s="2">
        <f t="shared" si="14"/>
        <v>5.771979330816873</v>
      </c>
      <c r="AM23" s="23">
        <v>1790.9</v>
      </c>
      <c r="AN23" s="25">
        <v>149.2</v>
      </c>
      <c r="AO23" s="2">
        <f t="shared" si="15"/>
        <v>8.331006756379473</v>
      </c>
      <c r="AP23" s="23"/>
      <c r="AQ23" s="25">
        <v>0</v>
      </c>
      <c r="AR23" s="2" t="e">
        <f t="shared" si="16"/>
        <v>#DIV/0!</v>
      </c>
      <c r="AS23" s="21">
        <v>4955.2</v>
      </c>
      <c r="AT23" s="26">
        <v>177.5</v>
      </c>
      <c r="AU23" s="2">
        <f t="shared" si="17"/>
        <v>3.5820955763642233</v>
      </c>
      <c r="AV23" s="30">
        <v>1519.6</v>
      </c>
      <c r="AW23" s="25">
        <v>31.5</v>
      </c>
      <c r="AX23" s="2">
        <f t="shared" si="18"/>
        <v>2.0729139247170307</v>
      </c>
      <c r="AY23" s="29">
        <v>1431.9</v>
      </c>
      <c r="AZ23" s="25">
        <v>31.5</v>
      </c>
      <c r="BA23" s="2">
        <f t="shared" si="1"/>
        <v>2.1998742928975483</v>
      </c>
      <c r="BB23" s="21">
        <v>1263.3</v>
      </c>
      <c r="BC23" s="28"/>
      <c r="BD23" s="2">
        <f t="shared" si="19"/>
        <v>0</v>
      </c>
      <c r="BE23" s="29">
        <v>1020.2</v>
      </c>
      <c r="BF23" s="28">
        <v>57.2</v>
      </c>
      <c r="BG23" s="2">
        <f t="shared" si="20"/>
        <v>5.606743775730249</v>
      </c>
      <c r="BH23" s="29">
        <v>1038</v>
      </c>
      <c r="BI23" s="26">
        <v>86.8</v>
      </c>
      <c r="BJ23" s="2">
        <f t="shared" si="21"/>
        <v>8.362235067437378</v>
      </c>
      <c r="BK23" s="27">
        <f t="shared" si="2"/>
        <v>0</v>
      </c>
      <c r="BL23" s="17">
        <f t="shared" si="22"/>
        <v>131.89999999999998</v>
      </c>
      <c r="BM23" s="2" t="e">
        <f t="shared" si="23"/>
        <v>#DIV/0!</v>
      </c>
      <c r="BN23" s="8"/>
      <c r="BO23" s="9"/>
    </row>
    <row r="24" spans="1:67" ht="14.25">
      <c r="A24" s="7">
        <v>15</v>
      </c>
      <c r="B24" s="20" t="s">
        <v>44</v>
      </c>
      <c r="C24" s="33">
        <f t="shared" si="3"/>
        <v>59137.399999999994</v>
      </c>
      <c r="D24" s="21">
        <f t="shared" si="4"/>
        <v>2728.6000000000004</v>
      </c>
      <c r="E24" s="2">
        <f t="shared" si="5"/>
        <v>4.6140006155157325</v>
      </c>
      <c r="F24" s="21">
        <v>40544.1</v>
      </c>
      <c r="G24" s="2">
        <v>1362.7</v>
      </c>
      <c r="H24" s="2">
        <f t="shared" si="6"/>
        <v>3.361031568094988</v>
      </c>
      <c r="I24" s="21">
        <v>22516.5</v>
      </c>
      <c r="J24" s="2">
        <v>1038.3</v>
      </c>
      <c r="K24" s="2">
        <f t="shared" si="0"/>
        <v>4.611285057624408</v>
      </c>
      <c r="L24" s="21">
        <v>2</v>
      </c>
      <c r="M24" s="2"/>
      <c r="N24" s="2">
        <f t="shared" si="7"/>
        <v>0</v>
      </c>
      <c r="O24" s="21">
        <v>3665.7</v>
      </c>
      <c r="P24" s="2">
        <v>49.8</v>
      </c>
      <c r="Q24" s="2">
        <f t="shared" si="8"/>
        <v>1.358539978721663</v>
      </c>
      <c r="R24" s="23">
        <v>7745.1</v>
      </c>
      <c r="S24" s="2">
        <v>0.1</v>
      </c>
      <c r="T24" s="2">
        <f t="shared" si="24"/>
        <v>0.0012911389136357181</v>
      </c>
      <c r="U24" s="23">
        <v>0</v>
      </c>
      <c r="V24" s="2">
        <v>35.5</v>
      </c>
      <c r="W24" s="2" t="e">
        <f t="shared" si="9"/>
        <v>#DIV/0!</v>
      </c>
      <c r="X24" s="23">
        <v>2659.4</v>
      </c>
      <c r="Y24" s="2">
        <v>1.5</v>
      </c>
      <c r="Z24" s="2">
        <f t="shared" si="10"/>
        <v>0.056403700082725425</v>
      </c>
      <c r="AA24" s="23"/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705.6</v>
      </c>
      <c r="AH24" s="2">
        <v>112.4</v>
      </c>
      <c r="AI24" s="2">
        <f t="shared" si="13"/>
        <v>15.929705215419501</v>
      </c>
      <c r="AJ24" s="23">
        <v>18593.3</v>
      </c>
      <c r="AK24" s="25">
        <v>1365.9</v>
      </c>
      <c r="AL24" s="2">
        <f t="shared" si="14"/>
        <v>7.346194596978482</v>
      </c>
      <c r="AM24" s="23">
        <v>16374</v>
      </c>
      <c r="AN24" s="25">
        <v>1364.5</v>
      </c>
      <c r="AO24" s="2">
        <f t="shared" si="15"/>
        <v>8.333333333333332</v>
      </c>
      <c r="AP24" s="23"/>
      <c r="AQ24" s="25">
        <v>0</v>
      </c>
      <c r="AR24" s="2" t="e">
        <f t="shared" si="16"/>
        <v>#DIV/0!</v>
      </c>
      <c r="AS24" s="21">
        <v>55672.8</v>
      </c>
      <c r="AT24" s="26">
        <v>3353.3</v>
      </c>
      <c r="AU24" s="2">
        <f t="shared" si="17"/>
        <v>6.023228578408127</v>
      </c>
      <c r="AV24" s="30">
        <v>3830.4</v>
      </c>
      <c r="AW24" s="25">
        <v>201.4</v>
      </c>
      <c r="AX24" s="2">
        <f t="shared" si="18"/>
        <v>5.257936507936508</v>
      </c>
      <c r="AY24" s="29">
        <v>3333.3</v>
      </c>
      <c r="AZ24" s="25">
        <v>201.4</v>
      </c>
      <c r="BA24" s="2">
        <f t="shared" si="1"/>
        <v>6.042060420604206</v>
      </c>
      <c r="BB24" s="21">
        <v>19182.2</v>
      </c>
      <c r="BC24" s="28">
        <v>1448</v>
      </c>
      <c r="BD24" s="2">
        <f t="shared" si="19"/>
        <v>7.548664908091876</v>
      </c>
      <c r="BE24" s="29">
        <v>24491.2</v>
      </c>
      <c r="BF24" s="28">
        <v>1160.7</v>
      </c>
      <c r="BG24" s="2">
        <f t="shared" si="20"/>
        <v>4.739253282811785</v>
      </c>
      <c r="BH24" s="29">
        <v>6059</v>
      </c>
      <c r="BI24" s="26">
        <v>543.2</v>
      </c>
      <c r="BJ24" s="2">
        <f t="shared" si="21"/>
        <v>8.96517577157947</v>
      </c>
      <c r="BK24" s="27">
        <f t="shared" si="2"/>
        <v>3464.5999999999913</v>
      </c>
      <c r="BL24" s="17">
        <f t="shared" si="22"/>
        <v>-624.6999999999998</v>
      </c>
      <c r="BM24" s="2">
        <f t="shared" si="23"/>
        <v>-18.03094152283096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4889.9</v>
      </c>
      <c r="D25" s="21">
        <f t="shared" si="4"/>
        <v>247.70000000000002</v>
      </c>
      <c r="E25" s="2">
        <f t="shared" si="5"/>
        <v>5.065543262643408</v>
      </c>
      <c r="F25" s="21">
        <v>2175.4</v>
      </c>
      <c r="G25" s="2">
        <v>103.4</v>
      </c>
      <c r="H25" s="2">
        <f t="shared" si="6"/>
        <v>4.753148846189206</v>
      </c>
      <c r="I25" s="21">
        <v>83.2</v>
      </c>
      <c r="J25" s="2">
        <v>3.2</v>
      </c>
      <c r="K25" s="2">
        <f t="shared" si="0"/>
        <v>3.8461538461538463</v>
      </c>
      <c r="L25" s="21">
        <v>1.2</v>
      </c>
      <c r="M25" s="2">
        <v>1.8</v>
      </c>
      <c r="N25" s="2">
        <f t="shared" si="7"/>
        <v>150</v>
      </c>
      <c r="O25" s="21">
        <v>80.4</v>
      </c>
      <c r="P25" s="2">
        <v>0.7</v>
      </c>
      <c r="Q25" s="2">
        <f t="shared" si="8"/>
        <v>0.870646766169154</v>
      </c>
      <c r="R25" s="23">
        <v>603.1</v>
      </c>
      <c r="S25" s="2">
        <v>4.4</v>
      </c>
      <c r="T25" s="2">
        <f t="shared" si="24"/>
        <v>0.7295639197479689</v>
      </c>
      <c r="U25" s="23"/>
      <c r="V25" s="2"/>
      <c r="W25" s="2" t="e">
        <f t="shared" si="9"/>
        <v>#DIV/0!</v>
      </c>
      <c r="X25" s="23">
        <v>271.5</v>
      </c>
      <c r="Y25" s="2">
        <v>19.6</v>
      </c>
      <c r="Z25" s="2">
        <f t="shared" si="10"/>
        <v>7.219152854511971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11</v>
      </c>
      <c r="AH25" s="2">
        <v>0</v>
      </c>
      <c r="AI25" s="2">
        <f t="shared" si="13"/>
        <v>0</v>
      </c>
      <c r="AJ25" s="23">
        <v>2714.5</v>
      </c>
      <c r="AK25" s="25">
        <v>144.3</v>
      </c>
      <c r="AL25" s="2">
        <f t="shared" si="14"/>
        <v>5.315896113464727</v>
      </c>
      <c r="AM25" s="23">
        <v>1632.6</v>
      </c>
      <c r="AN25" s="25">
        <v>136.1</v>
      </c>
      <c r="AO25" s="2">
        <f t="shared" si="15"/>
        <v>8.336395932867818</v>
      </c>
      <c r="AP25" s="23"/>
      <c r="AQ25" s="25">
        <v>0</v>
      </c>
      <c r="AR25" s="2" t="e">
        <f t="shared" si="16"/>
        <v>#DIV/0!</v>
      </c>
      <c r="AS25" s="21">
        <v>4889.9</v>
      </c>
      <c r="AT25" s="26">
        <v>265.7</v>
      </c>
      <c r="AU25" s="2">
        <f t="shared" si="17"/>
        <v>5.433648949876275</v>
      </c>
      <c r="AV25" s="30">
        <v>1285</v>
      </c>
      <c r="AW25" s="25">
        <v>36.5</v>
      </c>
      <c r="AX25" s="2">
        <f t="shared" si="18"/>
        <v>2.840466926070039</v>
      </c>
      <c r="AY25" s="29">
        <v>1277.1</v>
      </c>
      <c r="AZ25" s="25">
        <v>36.5</v>
      </c>
      <c r="BA25" s="2">
        <f t="shared" si="1"/>
        <v>2.858037741758672</v>
      </c>
      <c r="BB25" s="21">
        <v>1480.1</v>
      </c>
      <c r="BC25" s="28"/>
      <c r="BD25" s="2">
        <f t="shared" si="19"/>
        <v>0</v>
      </c>
      <c r="BE25" s="29">
        <v>610.6</v>
      </c>
      <c r="BF25" s="28">
        <v>48.4</v>
      </c>
      <c r="BG25" s="2">
        <f t="shared" si="20"/>
        <v>7.926629544710121</v>
      </c>
      <c r="BH25" s="29">
        <v>1400.1</v>
      </c>
      <c r="BI25" s="26">
        <v>178.8</v>
      </c>
      <c r="BJ25" s="2">
        <f t="shared" si="21"/>
        <v>12.770516391686309</v>
      </c>
      <c r="BK25" s="27">
        <f t="shared" si="2"/>
        <v>0</v>
      </c>
      <c r="BL25" s="17">
        <f t="shared" si="22"/>
        <v>-17.99999999999997</v>
      </c>
      <c r="BM25" s="2" t="e">
        <f t="shared" si="23"/>
        <v>#DIV/0!</v>
      </c>
      <c r="BN25" s="8"/>
      <c r="BO25" s="9"/>
    </row>
    <row r="26" spans="1:67" ht="14.25">
      <c r="A26" s="7">
        <v>17</v>
      </c>
      <c r="B26" s="20" t="s">
        <v>46</v>
      </c>
      <c r="C26" s="33">
        <f t="shared" si="3"/>
        <v>21495.399999999998</v>
      </c>
      <c r="D26" s="21">
        <f t="shared" si="4"/>
        <v>561.9</v>
      </c>
      <c r="E26" s="2">
        <f t="shared" si="5"/>
        <v>2.614047656707947</v>
      </c>
      <c r="F26" s="21">
        <v>2273.1</v>
      </c>
      <c r="G26" s="2">
        <v>128.7</v>
      </c>
      <c r="H26" s="2">
        <f t="shared" si="6"/>
        <v>5.6618714530816945</v>
      </c>
      <c r="I26" s="21">
        <v>1010.7</v>
      </c>
      <c r="J26" s="2">
        <v>66.1</v>
      </c>
      <c r="K26" s="2">
        <f t="shared" si="0"/>
        <v>6.540021767092114</v>
      </c>
      <c r="L26" s="21">
        <v>31.1</v>
      </c>
      <c r="M26" s="2"/>
      <c r="N26" s="2">
        <f t="shared" si="7"/>
        <v>0</v>
      </c>
      <c r="O26" s="21">
        <v>275</v>
      </c>
      <c r="P26" s="2">
        <v>4.3</v>
      </c>
      <c r="Q26" s="2">
        <f t="shared" si="8"/>
        <v>1.5636363636363635</v>
      </c>
      <c r="R26" s="23">
        <v>492.3</v>
      </c>
      <c r="S26" s="2">
        <v>5.2</v>
      </c>
      <c r="T26" s="2">
        <f t="shared" si="24"/>
        <v>1.0562665041641277</v>
      </c>
      <c r="U26" s="23"/>
      <c r="V26" s="2"/>
      <c r="W26" s="2" t="e">
        <f t="shared" si="9"/>
        <v>#DIV/0!</v>
      </c>
      <c r="X26" s="23">
        <v>41.2</v>
      </c>
      <c r="Y26" s="2">
        <v>10</v>
      </c>
      <c r="Z26" s="2">
        <f t="shared" si="10"/>
        <v>24.271844660194173</v>
      </c>
      <c r="AA26" s="23"/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32.4</v>
      </c>
      <c r="AH26" s="2">
        <v>6.6</v>
      </c>
      <c r="AI26" s="2">
        <f t="shared" si="13"/>
        <v>20.37037037037037</v>
      </c>
      <c r="AJ26" s="23">
        <v>19222.3</v>
      </c>
      <c r="AK26" s="25">
        <v>433.2</v>
      </c>
      <c r="AL26" s="2">
        <f t="shared" si="14"/>
        <v>2.253632499752891</v>
      </c>
      <c r="AM26" s="23">
        <v>5000.2</v>
      </c>
      <c r="AN26" s="25">
        <v>416.7</v>
      </c>
      <c r="AO26" s="2">
        <f t="shared" si="15"/>
        <v>8.333666653333866</v>
      </c>
      <c r="AP26" s="23"/>
      <c r="AQ26" s="25">
        <v>0</v>
      </c>
      <c r="AR26" s="2" t="e">
        <f t="shared" si="16"/>
        <v>#DIV/0!</v>
      </c>
      <c r="AS26" s="21">
        <v>21495.4</v>
      </c>
      <c r="AT26" s="26">
        <v>217.3</v>
      </c>
      <c r="AU26" s="2">
        <f t="shared" si="17"/>
        <v>1.0109139629874297</v>
      </c>
      <c r="AV26" s="30">
        <v>1686.1</v>
      </c>
      <c r="AW26" s="25">
        <v>26.6</v>
      </c>
      <c r="AX26" s="2">
        <f t="shared" si="18"/>
        <v>1.5776051242512308</v>
      </c>
      <c r="AY26" s="29">
        <v>1676.3</v>
      </c>
      <c r="AZ26" s="25">
        <v>26.6</v>
      </c>
      <c r="BA26" s="2">
        <f t="shared" si="1"/>
        <v>1.5868281333890115</v>
      </c>
      <c r="BB26" s="21">
        <v>4042.6</v>
      </c>
      <c r="BC26" s="28"/>
      <c r="BD26" s="2">
        <f t="shared" si="19"/>
        <v>0</v>
      </c>
      <c r="BE26" s="29">
        <v>12569.1</v>
      </c>
      <c r="BF26" s="28">
        <v>36.1</v>
      </c>
      <c r="BG26" s="2">
        <f t="shared" si="20"/>
        <v>0.2872122904583463</v>
      </c>
      <c r="BH26" s="29">
        <v>2041</v>
      </c>
      <c r="BI26" s="26">
        <v>139.5</v>
      </c>
      <c r="BJ26" s="2">
        <f t="shared" si="21"/>
        <v>6.834884860362567</v>
      </c>
      <c r="BK26" s="27">
        <f t="shared" si="2"/>
        <v>0</v>
      </c>
      <c r="BL26" s="17">
        <f t="shared" si="22"/>
        <v>344.59999999999997</v>
      </c>
      <c r="BM26" s="2" t="e">
        <f t="shared" si="23"/>
        <v>#DIV/0!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187685.39999999997</v>
      </c>
      <c r="D27" s="22">
        <f>SUM(D10:D26)</f>
        <v>8954.5</v>
      </c>
      <c r="E27" s="6">
        <f>D27/C27*100</f>
        <v>4.771015752956811</v>
      </c>
      <c r="F27" s="22">
        <f>SUM(F10:F26)</f>
        <v>80307.5</v>
      </c>
      <c r="G27" s="6">
        <f>SUM(G10:G26)</f>
        <v>3908.1999999999994</v>
      </c>
      <c r="H27" s="6">
        <f>G27/F27*100</f>
        <v>4.8665442206518685</v>
      </c>
      <c r="I27" s="22">
        <f>SUM(I10:I26)</f>
        <v>27694</v>
      </c>
      <c r="J27" s="6">
        <f>SUM(J10:J26)</f>
        <v>1421.6</v>
      </c>
      <c r="K27" s="2">
        <f t="shared" si="0"/>
        <v>5.133241857442044</v>
      </c>
      <c r="L27" s="22">
        <f>SUM(L10:L26)</f>
        <v>575.6000000000003</v>
      </c>
      <c r="M27" s="6">
        <f>SUM(M10:M26)</f>
        <v>1.8</v>
      </c>
      <c r="N27" s="6">
        <f>M27/L27*100</f>
        <v>0.3127171646977066</v>
      </c>
      <c r="O27" s="22">
        <f>SUM(O10:O26)</f>
        <v>6144.0999999999985</v>
      </c>
      <c r="P27" s="6">
        <f>SUM(P10:P26)</f>
        <v>74.5</v>
      </c>
      <c r="Q27" s="6">
        <f>P27/O27*100</f>
        <v>1.2125453687277228</v>
      </c>
      <c r="R27" s="22">
        <f>SUM(R10:R26)</f>
        <v>17776.1</v>
      </c>
      <c r="S27" s="6">
        <f>SUM(S10:S26)</f>
        <v>116.1</v>
      </c>
      <c r="T27" s="6">
        <f>S27/R27*100</f>
        <v>0.6531241385905795</v>
      </c>
      <c r="U27" s="22">
        <f>SUM(U10:U26)</f>
        <v>0</v>
      </c>
      <c r="V27" s="6">
        <f>SUM(V10:V26)</f>
        <v>35.5</v>
      </c>
      <c r="W27" s="6" t="e">
        <f>V27/U27*100</f>
        <v>#DIV/0!</v>
      </c>
      <c r="X27" s="22">
        <f>SUM(X10:X26)</f>
        <v>6097.2</v>
      </c>
      <c r="Y27" s="6">
        <f>SUM(Y10:Y26)</f>
        <v>617</v>
      </c>
      <c r="Z27" s="6">
        <f>Y27/X27*100</f>
        <v>10.119399068424851</v>
      </c>
      <c r="AA27" s="22">
        <f>SUM(AA10:AA26)</f>
        <v>338.8</v>
      </c>
      <c r="AB27" s="6">
        <f>SUM(AB10:AB26)</f>
        <v>20.8</v>
      </c>
      <c r="AC27" s="6">
        <f>AB27/AA27*100</f>
        <v>6.139315230224321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958.6</v>
      </c>
      <c r="AH27" s="6">
        <f>SUM(AH10:AH26)</f>
        <v>125.9</v>
      </c>
      <c r="AI27" s="2">
        <f>AH27/AG27*100</f>
        <v>13.133736699353223</v>
      </c>
      <c r="AJ27" s="22">
        <f>SUM(AJ10:AJ26)</f>
        <v>107377.90000000001</v>
      </c>
      <c r="AK27" s="6">
        <f>SUM(AK10:AK26)</f>
        <v>5046.299999999999</v>
      </c>
      <c r="AL27" s="6">
        <f>AK27/AJ27*100</f>
        <v>4.699570395770451</v>
      </c>
      <c r="AM27" s="22">
        <f>SUM(AM10:AM26)</f>
        <v>57504.99999999999</v>
      </c>
      <c r="AN27" s="6">
        <f>SUM(AN10:AN26)</f>
        <v>4792.099999999999</v>
      </c>
      <c r="AO27" s="6">
        <f>AN27/AM27*100</f>
        <v>8.33336231632032</v>
      </c>
      <c r="AP27" s="22">
        <f>SUM(AP10:AP26)</f>
        <v>1399.8000000000002</v>
      </c>
      <c r="AQ27" s="6">
        <f>SUM(AQ10:AQ26)</f>
        <v>116.69999999999999</v>
      </c>
      <c r="AR27" s="6">
        <f>AQ27/AP27*100</f>
        <v>8.336905272181738</v>
      </c>
      <c r="AS27" s="22">
        <f>SUM(AS10:AS26)</f>
        <v>184220.8</v>
      </c>
      <c r="AT27" s="6">
        <f>SUM(AT10:AT26)</f>
        <v>7011.300000000001</v>
      </c>
      <c r="AU27" s="6">
        <f>(AT27/AS27)*100</f>
        <v>3.805922024005976</v>
      </c>
      <c r="AV27" s="22">
        <f>SUM(AV10:AV26)</f>
        <v>26804.3</v>
      </c>
      <c r="AW27" s="6">
        <f>SUM(AW10:AW26)</f>
        <v>701.8</v>
      </c>
      <c r="AX27" s="6">
        <f>AW27/AV27*100</f>
        <v>2.6182366262129584</v>
      </c>
      <c r="AY27" s="22">
        <f>SUM(AY10:AY26)</f>
        <v>25976.299999999996</v>
      </c>
      <c r="AZ27" s="34">
        <f>SUM(AZ10:AZ26)</f>
        <v>701.8</v>
      </c>
      <c r="BA27" s="6">
        <f t="shared" si="1"/>
        <v>2.7016934667369874</v>
      </c>
      <c r="BB27" s="22">
        <f>SUM(BB10:BB26)</f>
        <v>56471.5</v>
      </c>
      <c r="BC27" s="34">
        <f>SUM(BC10:BC26)</f>
        <v>1448</v>
      </c>
      <c r="BD27" s="6">
        <f>BC27/BB27*100</f>
        <v>2.5641252667274643</v>
      </c>
      <c r="BE27" s="22">
        <f>SUM(BE10:BE26)</f>
        <v>59879.6</v>
      </c>
      <c r="BF27" s="6">
        <f>SUM(BF10:BF26)</f>
        <v>2202</v>
      </c>
      <c r="BG27" s="6">
        <f>BF27/BE27*100</f>
        <v>3.6773792744106504</v>
      </c>
      <c r="BH27" s="22">
        <f>SUM(BH10:BH26)</f>
        <v>35926.399999999994</v>
      </c>
      <c r="BI27" s="6">
        <f>SUM(BI10:BI26)</f>
        <v>2612</v>
      </c>
      <c r="BJ27" s="6">
        <f>BI27/BH27*100</f>
        <v>7.270419524360918</v>
      </c>
      <c r="BK27" s="22">
        <f>SUM(BK10:BK26)</f>
        <v>3464.5999999999913</v>
      </c>
      <c r="BL27" s="6">
        <f>SUM(BL10:BL26)</f>
        <v>1943.1999999999998</v>
      </c>
      <c r="BM27" s="6">
        <f>BL27/BK27*100</f>
        <v>56.08728280320974</v>
      </c>
      <c r="BN27" s="8"/>
      <c r="BO27" s="9"/>
    </row>
    <row r="28" spans="3:65" ht="14.25" hidden="1">
      <c r="C28" s="13">
        <f aca="true" t="shared" si="25" ref="C28:AC28">C27-C20</f>
        <v>183624.39999999997</v>
      </c>
      <c r="D28" s="13">
        <f t="shared" si="25"/>
        <v>8619.7</v>
      </c>
      <c r="E28" s="13">
        <f t="shared" si="25"/>
        <v>-3.473259056203493</v>
      </c>
      <c r="F28" s="13">
        <f t="shared" si="25"/>
        <v>79193.5</v>
      </c>
      <c r="G28" s="13">
        <f t="shared" si="25"/>
        <v>3761.9999999999995</v>
      </c>
      <c r="H28" s="13">
        <f t="shared" si="25"/>
        <v>-8.257333696762853</v>
      </c>
      <c r="I28" s="13">
        <f t="shared" si="25"/>
        <v>27673.9</v>
      </c>
      <c r="J28" s="13">
        <f t="shared" si="25"/>
        <v>1421</v>
      </c>
      <c r="K28" s="13">
        <f t="shared" si="25"/>
        <v>2.148167230576373</v>
      </c>
      <c r="L28" s="13">
        <f t="shared" si="25"/>
        <v>575.4000000000002</v>
      </c>
      <c r="M28" s="13">
        <f t="shared" si="25"/>
        <v>1.8</v>
      </c>
      <c r="N28" s="13">
        <f t="shared" si="25"/>
        <v>0.3127171646977066</v>
      </c>
      <c r="O28" s="13">
        <f t="shared" si="25"/>
        <v>6057.999999999998</v>
      </c>
      <c r="P28" s="13">
        <f t="shared" si="25"/>
        <v>74.2</v>
      </c>
      <c r="Q28" s="13">
        <f t="shared" si="25"/>
        <v>0.8641133129785938</v>
      </c>
      <c r="R28" s="13">
        <f t="shared" si="25"/>
        <v>17482</v>
      </c>
      <c r="S28" s="13">
        <f t="shared" si="25"/>
        <v>112.5</v>
      </c>
      <c r="T28" s="13">
        <f t="shared" si="25"/>
        <v>-0.5709493058160848</v>
      </c>
      <c r="U28" s="13">
        <f t="shared" si="25"/>
        <v>0</v>
      </c>
      <c r="V28" s="13">
        <f t="shared" si="25"/>
        <v>35.5</v>
      </c>
      <c r="W28" s="13" t="e">
        <f t="shared" si="25"/>
        <v>#DIV/0!</v>
      </c>
      <c r="X28" s="13">
        <f t="shared" si="25"/>
        <v>6077.599999999999</v>
      </c>
      <c r="Y28" s="13">
        <f t="shared" si="25"/>
        <v>574.8</v>
      </c>
      <c r="Z28" s="13">
        <f t="shared" si="25"/>
        <v>-205.18672338055472</v>
      </c>
      <c r="AA28" s="13">
        <f t="shared" si="25"/>
        <v>311.8</v>
      </c>
      <c r="AB28" s="13">
        <f t="shared" si="25"/>
        <v>20.8</v>
      </c>
      <c r="AC28" s="13">
        <f t="shared" si="25"/>
        <v>6.139315230224321</v>
      </c>
      <c r="AD28" s="13"/>
      <c r="AE28" s="13"/>
      <c r="AF28" s="2" t="e">
        <f t="shared" si="12"/>
        <v>#DIV/0!</v>
      </c>
      <c r="AG28" s="13">
        <f aca="true" t="shared" si="26" ref="AG28:BM28">AG27-AG20</f>
        <v>958.6</v>
      </c>
      <c r="AH28" s="13">
        <f t="shared" si="26"/>
        <v>125.9</v>
      </c>
      <c r="AI28" s="13" t="e">
        <f t="shared" si="26"/>
        <v>#DIV/0!</v>
      </c>
      <c r="AJ28" s="13">
        <f t="shared" si="26"/>
        <v>104430.90000000001</v>
      </c>
      <c r="AK28" s="13">
        <f t="shared" si="26"/>
        <v>4857.699999999999</v>
      </c>
      <c r="AL28" s="13">
        <f t="shared" si="26"/>
        <v>-1.700158141725307</v>
      </c>
      <c r="AM28" s="13">
        <f t="shared" si="26"/>
        <v>55340.99999999999</v>
      </c>
      <c r="AN28" s="13">
        <f t="shared" si="26"/>
        <v>4611.799999999999</v>
      </c>
      <c r="AO28" s="13">
        <f t="shared" si="26"/>
        <v>0.0015693403498939773</v>
      </c>
      <c r="AP28" s="13">
        <f t="shared" si="26"/>
        <v>1399.8000000000002</v>
      </c>
      <c r="AQ28" s="13">
        <f t="shared" si="26"/>
        <v>116.69999999999999</v>
      </c>
      <c r="AR28" s="13" t="e">
        <f t="shared" si="26"/>
        <v>#DIV/0!</v>
      </c>
      <c r="AS28" s="13">
        <f t="shared" si="26"/>
        <v>180159.8</v>
      </c>
      <c r="AT28" s="13">
        <f t="shared" si="26"/>
        <v>6881.000000000001</v>
      </c>
      <c r="AU28" s="13">
        <f t="shared" si="26"/>
        <v>0.597352706103981</v>
      </c>
      <c r="AV28" s="13">
        <f t="shared" si="26"/>
        <v>25548.7</v>
      </c>
      <c r="AW28" s="13">
        <f t="shared" si="26"/>
        <v>674.9</v>
      </c>
      <c r="AX28" s="13">
        <f t="shared" si="26"/>
        <v>0.4758345873470775</v>
      </c>
      <c r="AY28" s="13">
        <f t="shared" si="26"/>
        <v>24728.299999999996</v>
      </c>
      <c r="AZ28" s="13">
        <f t="shared" si="26"/>
        <v>674.9</v>
      </c>
      <c r="BA28" s="13">
        <f t="shared" si="26"/>
        <v>0.5462447487882693</v>
      </c>
      <c r="BB28" s="13">
        <f t="shared" si="26"/>
        <v>55154.3</v>
      </c>
      <c r="BC28" s="13">
        <f t="shared" si="26"/>
        <v>1448</v>
      </c>
      <c r="BD28" s="13">
        <f t="shared" si="26"/>
        <v>2.5641252667274643</v>
      </c>
      <c r="BE28" s="13">
        <f t="shared" si="26"/>
        <v>59404.9</v>
      </c>
      <c r="BF28" s="13">
        <f t="shared" si="26"/>
        <v>2175.5</v>
      </c>
      <c r="BG28" s="13">
        <f t="shared" si="26"/>
        <v>-1.9050938665204638</v>
      </c>
      <c r="BH28" s="13">
        <f t="shared" si="26"/>
        <v>35026.99999999999</v>
      </c>
      <c r="BI28" s="13">
        <f t="shared" si="26"/>
        <v>2537.1</v>
      </c>
      <c r="BJ28" s="13">
        <f t="shared" si="26"/>
        <v>-1.0573545472423742</v>
      </c>
      <c r="BK28" s="13">
        <f t="shared" si="26"/>
        <v>3464.5999999999913</v>
      </c>
      <c r="BL28" s="13">
        <f t="shared" si="26"/>
        <v>1738.6999999999998</v>
      </c>
      <c r="BM28" s="13" t="e">
        <f t="shared" si="26"/>
        <v>#DIV/0!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2022-01-09T10:18:29Z</cp:lastPrinted>
  <dcterms:created xsi:type="dcterms:W3CDTF">2013-04-03T10:22:22Z</dcterms:created>
  <dcterms:modified xsi:type="dcterms:W3CDTF">2022-02-02T11:59:09Z</dcterms:modified>
  <cp:category/>
  <cp:version/>
  <cp:contentType/>
  <cp:contentStatus/>
</cp:coreProperties>
</file>