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<sst xmlns="http://schemas.openxmlformats.org/spreadsheetml/2006/main" count="285" uniqueCount="87">
  <si>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</si>
  <si>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</si>
  <si>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</si>
  <si>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</si>
  <si>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</si>
  <si>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</si>
  <si>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</si>
  <si>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</si>
  <si>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</si>
  <si>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</si>
  <si>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</si>
  <si>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</si>
  <si>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</si>
  <si>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</si>
  <si>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</si>
  <si>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</si>
  <si>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</si>
  <si>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Ч410000000</t>
  </si>
  <si>
    <t>Основное мероприятие 1</t>
  </si>
  <si>
    <t>Ч410100000</t>
  </si>
  <si>
    <t>республиканский бюджет</t>
  </si>
  <si>
    <t>Ч410173430</t>
  </si>
  <si>
    <t>Основное мероприятие 2</t>
  </si>
  <si>
    <t>Ч410200000</t>
  </si>
  <si>
    <t>Основное мероприятие 3</t>
  </si>
  <si>
    <t>Ч410300000</t>
  </si>
  <si>
    <t>Основное мероприятие 4</t>
  </si>
  <si>
    <t>Ч410400000</t>
  </si>
  <si>
    <t>Ч410451180</t>
  </si>
  <si>
    <t>Ч4104Д0071</t>
  </si>
  <si>
    <t>Ч4104Д0072</t>
  </si>
  <si>
    <t>Ч4104Г0040</t>
  </si>
  <si>
    <t>Основное мероприятие 5</t>
  </si>
  <si>
    <t>Ч410500000</t>
  </si>
  <si>
    <t>Основное мероприятие 6</t>
  </si>
  <si>
    <t>Ч410600000</t>
  </si>
  <si>
    <t xml:space="preserve">Подпрограмма 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</si>
  <si>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</si>
  <si>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</si>
  <si>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</si>
  <si>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</si>
  <si>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</si>
  <si>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</si>
  <si>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</si>
  <si>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</si>
  <si>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</si>
  <si>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</si>
  <si>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</si>
  <si>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</si>
  <si>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</si>
  <si>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</si>
  <si>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</si>
  <si>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</si>
  <si>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>Основное мероприятие 6</t>
  </si>
  <si>
    <t>Ч420600000</t>
  </si>
  <si>
    <t>Основное мероприятие 7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</si>
  <si>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</si>
  <si>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</si>
  <si>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</si>
  <si>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</si>
  <si>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</si>
  <si>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Ч420900000</t>
  </si>
  <si>
    <t>Ч4Э0000000</t>
  </si>
  <si>
    <t>Ч4Э0100200</t>
  </si>
  <si>
    <t>Муниципальная программа Чебоксарского района</t>
  </si>
  <si>
    <t>«Управление общественными финансами и муниципальным долгом Чебоксарского района»</t>
  </si>
  <si>
    <t>«Совершенствование бюджетной политики и обеспечение сбалансированности консолидированного бюджета Чебоксарского района»</t>
  </si>
  <si>
    <t xml:space="preserve">бюджет Чебоксарского района района </t>
  </si>
  <si>
    <t xml:space="preserve">бюджет Чебоксарского района </t>
  </si>
  <si>
    <t>Развитие бюджетного планирования, формирование бюджета Чебоксарского района района на очередной финансовый год и плановый период</t>
  </si>
  <si>
    <t>Повышение доходной базы, уточнение бюджета Чебоксарского района в ходе его исполнения с учетом поступлений доходов в бюджет Чебоксарского района</t>
  </si>
  <si>
    <t>Организация исполнения и подготовка отчетов об исполнении бюджета Чебоксарского района</t>
  </si>
  <si>
    <t>Реализация мер по оптимизации муниципального долга Чебоксарского района и своевременному исполнению долговых обязательств</t>
  </si>
  <si>
    <t>«Повышение эффективности бюджетных расходов Чебоксарского района»</t>
  </si>
  <si>
    <t>Повышение эффективности деятельности органов местного самоуправления Чебоксарского района и муниципальных учреждений Чебоксарского района</t>
  </si>
  <si>
    <t>Развитие муниципальной интегрированной информационной системы управления общественными финансами «Электрон­ный бюджет» в Чебоксарском районе</t>
  </si>
  <si>
    <t>Обеспечение открытости и прозрачности общественных финансов Чебоксарского района</t>
  </si>
  <si>
    <t>Ч410373450</t>
  </si>
  <si>
    <t>Ч4104SA710</t>
  </si>
  <si>
    <t>Приложение № 1
к постановлению администрации
Чебоксарского района
от ___________________ № ______</t>
  </si>
  <si>
    <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Чебоксарского района «Управление общественными финансами и муниципальным долгом Чебоксарского района»</t>
    </r>
  </si>
  <si>
    <t>Обеспечение долгосрочной устойчивости и сбалансированности бюджетной системы в Чебоксарском районе</t>
  </si>
  <si>
    <t>Ч410455500</t>
  </si>
  <si>
    <t xml:space="preserve"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</t>
  </si>
  <si>
    <t>Ч410400610</t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</si>
  <si>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Чебоксарского района Чувашской Республики «Управление общественными финансами и муниципальным долгом Чебоксарского района»</t>
  </si>
  <si>
    <t>«Обеспечение реализации муниципальной программы Чебоксарского района «Управление общественными финансами и муниципальным долгом Чебоксарского района»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</si>
</sst>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173" fontId="11" fillId="0" borderId="10" xfId="0" applyNumberFormat="1" applyFont="1" applyFill="1" applyBorder="1" applyAlignment="1">
      <alignment horizontal="right" vertical="top" wrapText="1"/>
    </xf>
    <xf numFmtId="173" fontId="8" fillId="0" borderId="10" xfId="0" applyNumberFormat="1" applyFont="1" applyBorder="1" applyAlignment="1">
      <alignment horizontal="right" vertical="top" wrapText="1"/>
    </xf>
    <xf numFmtId="173" fontId="8" fillId="33" borderId="10" xfId="0" applyNumberFormat="1" applyFont="1" applyFill="1" applyBorder="1" applyAlignment="1">
      <alignment horizontal="right" vertical="top" wrapText="1"/>
    </xf>
    <xf numFmtId="173" fontId="11" fillId="33" borderId="10" xfId="0" applyNumberFormat="1" applyFont="1" applyFill="1" applyBorder="1" applyAlignment="1">
      <alignment horizontal="right" vertical="top" wrapText="1"/>
    </xf>
    <xf numFmtId="173" fontId="11" fillId="0" borderId="10" xfId="0" applyNumberFormat="1" applyFont="1" applyBorder="1" applyAlignment="1">
      <alignment horizontal="right" vertical="top" wrapText="1"/>
    </xf>
    <xf numFmtId="173" fontId="1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13.00390625" style="0" customWidth="1"/>
    <col min="2" max="2" width="23.75390625" style="0" customWidth="1"/>
    <col min="3" max="3" width="7.125" style="0" customWidth="1"/>
    <col min="4" max="4" width="10.875" style="0" customWidth="1"/>
    <col min="5" max="5" width="22.25390625" style="0" customWidth="1"/>
    <col min="6" max="6" width="8.625" style="0" customWidth="1"/>
    <col min="7" max="8" width="8.625" style="29" customWidth="1"/>
    <col min="9" max="12" width="8.625" style="0" customWidth="1"/>
    <col min="13" max="13" width="9.875" style="0" customWidth="1"/>
    <col min="14" max="14" width="9.125" style="0" customWidth="1"/>
    <col min="15" max="15" width="9.75390625" style="0" bestFit="1" customWidth="1"/>
  </cols>
  <sheetData>
    <row r="1" spans="1:14" ht="69" customHeight="1">
      <c r="A1" s="1"/>
      <c r="B1" s="1"/>
      <c r="C1" s="1"/>
      <c r="D1" s="1"/>
      <c r="E1" s="1"/>
      <c r="F1" s="1"/>
      <c r="G1" s="25"/>
      <c r="H1" s="25"/>
      <c r="I1" s="51" t="s">
        <v>79</v>
      </c>
      <c r="J1" s="51"/>
      <c r="K1" s="51"/>
      <c r="L1" s="51"/>
      <c r="M1" s="51"/>
      <c r="N1" s="51"/>
    </row>
    <row r="2" spans="1:14" ht="21.75" customHeight="1">
      <c r="A2" s="1"/>
      <c r="B2" s="1"/>
      <c r="C2" s="1"/>
      <c r="D2" s="1"/>
      <c r="E2" s="1"/>
      <c r="F2" s="1"/>
      <c r="G2" s="25"/>
      <c r="H2" s="25"/>
      <c r="I2" s="2"/>
      <c r="J2" s="2"/>
      <c r="K2" s="2"/>
      <c r="L2" s="2"/>
      <c r="M2" s="2"/>
      <c r="N2" s="2"/>
    </row>
    <row r="3" spans="1:14" ht="63.75" customHeight="1">
      <c r="A3" s="1"/>
      <c r="B3" s="1"/>
      <c r="C3" s="1"/>
      <c r="D3" s="1"/>
      <c r="E3" s="1"/>
      <c r="F3" s="1"/>
      <c r="G3" s="25"/>
      <c r="H3" s="25"/>
      <c r="I3" s="52" t="s">
        <v>80</v>
      </c>
      <c r="J3" s="52"/>
      <c r="K3" s="52"/>
      <c r="L3" s="52"/>
      <c r="M3" s="52"/>
      <c r="N3" s="52"/>
    </row>
    <row r="4" spans="1:14" ht="16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53.25" customHeight="1">
      <c r="A5" s="54" t="s">
        <v>85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3"/>
    </row>
    <row r="6" spans="1:14" ht="12.75">
      <c r="A6" s="4"/>
      <c r="B6" s="3"/>
      <c r="C6" s="3"/>
      <c r="D6" s="3"/>
      <c r="E6" s="3"/>
      <c r="F6" s="3"/>
      <c r="G6" s="26"/>
      <c r="H6" s="26"/>
      <c r="I6" s="3"/>
      <c r="J6" s="3"/>
      <c r="K6" s="3"/>
      <c r="L6" s="3"/>
      <c r="M6" s="3"/>
      <c r="N6" s="3"/>
    </row>
    <row r="7" spans="1:14" ht="27.75" customHeight="1">
      <c r="A7" s="47" t="s">
        <v>0</v>
      </c>
      <c r="B7" s="47" t="s">
        <v>1</v>
      </c>
      <c r="C7" s="47" t="s">
        <v>2</v>
      </c>
      <c r="D7" s="47"/>
      <c r="E7" s="47" t="s">
        <v>3</v>
      </c>
      <c r="F7" s="47" t="s">
        <v>4</v>
      </c>
      <c r="G7" s="47"/>
      <c r="H7" s="47"/>
      <c r="I7" s="47"/>
      <c r="J7" s="47"/>
      <c r="K7" s="47"/>
      <c r="L7" s="47"/>
      <c r="M7" s="47"/>
      <c r="N7" s="47"/>
    </row>
    <row r="8" spans="1:14" ht="60" customHeight="1">
      <c r="A8" s="47"/>
      <c r="B8" s="47"/>
      <c r="C8" s="5" t="s">
        <v>5</v>
      </c>
      <c r="D8" s="5" t="s">
        <v>6</v>
      </c>
      <c r="E8" s="47" t="s">
        <v>7</v>
      </c>
      <c r="F8" s="5">
        <v>2019</v>
      </c>
      <c r="G8" s="27">
        <v>2020</v>
      </c>
      <c r="H8" s="27">
        <v>2021</v>
      </c>
      <c r="I8" s="5">
        <v>2022</v>
      </c>
      <c r="J8" s="5">
        <v>2023</v>
      </c>
      <c r="K8" s="5">
        <v>2024</v>
      </c>
      <c r="L8" s="5">
        <v>2025</v>
      </c>
      <c r="M8" s="5" t="s">
        <v>8</v>
      </c>
      <c r="N8" s="5" t="s">
        <v>9</v>
      </c>
    </row>
    <row r="9" spans="1:14" ht="12.75">
      <c r="A9" s="5">
        <v>1</v>
      </c>
      <c r="B9" s="5">
        <v>2</v>
      </c>
      <c r="C9" s="5">
        <v>5</v>
      </c>
      <c r="D9" s="5">
        <v>7</v>
      </c>
      <c r="E9" s="5">
        <v>9</v>
      </c>
      <c r="F9" s="5">
        <v>10</v>
      </c>
      <c r="G9" s="27">
        <v>11</v>
      </c>
      <c r="H9" s="27">
        <v>12</v>
      </c>
      <c r="I9" s="5">
        <v>13</v>
      </c>
      <c r="J9" s="5">
        <v>14</v>
      </c>
      <c r="K9" s="5">
        <v>15</v>
      </c>
      <c r="L9" s="5">
        <v>16</v>
      </c>
      <c r="M9" s="5">
        <v>17</v>
      </c>
      <c r="N9" s="5">
        <v>18</v>
      </c>
    </row>
    <row r="10" spans="1:14" s="8" customFormat="1" ht="14.25" customHeight="1">
      <c r="A10" s="55" t="s">
        <v>64</v>
      </c>
      <c r="B10" s="55" t="s">
        <v>65</v>
      </c>
      <c r="C10" s="6" t="s">
        <v>10</v>
      </c>
      <c r="D10" s="6" t="s">
        <v>11</v>
      </c>
      <c r="E10" s="7" t="s">
        <v>12</v>
      </c>
      <c r="F10" s="18">
        <f>SUM(F11:F13)</f>
        <v>200013.2</v>
      </c>
      <c r="G10" s="18">
        <f aca="true" t="shared" si="0" ref="G10:N10">SUM(G11:G13)</f>
        <v>196821.4</v>
      </c>
      <c r="H10" s="18">
        <f t="shared" si="0"/>
        <v>174003.4</v>
      </c>
      <c r="I10" s="18">
        <f t="shared" si="0"/>
        <v>137537.7</v>
      </c>
      <c r="J10" s="18">
        <f t="shared" si="0"/>
        <v>135910.9</v>
      </c>
      <c r="K10" s="18">
        <f t="shared" si="0"/>
        <v>135910.9</v>
      </c>
      <c r="L10" s="18">
        <f t="shared" si="0"/>
        <v>135910.9</v>
      </c>
      <c r="M10" s="18">
        <f t="shared" si="0"/>
        <v>679779.5</v>
      </c>
      <c r="N10" s="18">
        <f t="shared" si="0"/>
        <v>679779.5</v>
      </c>
    </row>
    <row r="11" spans="1:14" s="8" customFormat="1" ht="12.75">
      <c r="A11" s="55"/>
      <c r="B11" s="55"/>
      <c r="C11" s="6" t="s">
        <v>10</v>
      </c>
      <c r="D11" s="6" t="s">
        <v>10</v>
      </c>
      <c r="E11" s="7" t="s">
        <v>13</v>
      </c>
      <c r="F11" s="18">
        <f aca="true" t="shared" si="1" ref="F11:N11">F15+F58+F98</f>
        <v>2698.5</v>
      </c>
      <c r="G11" s="18">
        <f t="shared" si="1"/>
        <v>2975.4</v>
      </c>
      <c r="H11" s="18">
        <f t="shared" si="1"/>
        <v>2791.4</v>
      </c>
      <c r="I11" s="18">
        <f t="shared" si="1"/>
        <v>2852</v>
      </c>
      <c r="J11" s="18">
        <f t="shared" si="1"/>
        <v>2979</v>
      </c>
      <c r="K11" s="18">
        <f t="shared" si="1"/>
        <v>2979</v>
      </c>
      <c r="L11" s="18">
        <f t="shared" si="1"/>
        <v>2979</v>
      </c>
      <c r="M11" s="18">
        <f t="shared" si="1"/>
        <v>14895</v>
      </c>
      <c r="N11" s="18">
        <f t="shared" si="1"/>
        <v>14895</v>
      </c>
    </row>
    <row r="12" spans="1:14" s="8" customFormat="1" ht="12.75">
      <c r="A12" s="55"/>
      <c r="B12" s="55"/>
      <c r="C12" s="6" t="s">
        <v>10</v>
      </c>
      <c r="D12" s="6" t="s">
        <v>10</v>
      </c>
      <c r="E12" s="7" t="s">
        <v>14</v>
      </c>
      <c r="F12" s="18">
        <f>F16+F17+F18+F19</f>
        <v>115068.4</v>
      </c>
      <c r="G12" s="18">
        <f>G16+G17+G18+G19</f>
        <v>110912.59999999999</v>
      </c>
      <c r="H12" s="18">
        <f aca="true" t="shared" si="2" ref="H12:N12">H16+H17+H18+H19</f>
        <v>120182.7</v>
      </c>
      <c r="I12" s="18">
        <f t="shared" si="2"/>
        <v>83815.1</v>
      </c>
      <c r="J12" s="18">
        <f t="shared" si="2"/>
        <v>82061.3</v>
      </c>
      <c r="K12" s="18">
        <f t="shared" si="2"/>
        <v>82061.3</v>
      </c>
      <c r="L12" s="18">
        <f t="shared" si="2"/>
        <v>82061.3</v>
      </c>
      <c r="M12" s="18">
        <f t="shared" si="2"/>
        <v>410306.5</v>
      </c>
      <c r="N12" s="18">
        <f t="shared" si="2"/>
        <v>410306.5</v>
      </c>
    </row>
    <row r="13" spans="1:14" s="8" customFormat="1" ht="23.25" customHeight="1">
      <c r="A13" s="55"/>
      <c r="B13" s="55"/>
      <c r="C13" s="6" t="s">
        <v>10</v>
      </c>
      <c r="D13" s="6" t="s">
        <v>10</v>
      </c>
      <c r="E13" s="7" t="s">
        <v>68</v>
      </c>
      <c r="F13" s="18">
        <f aca="true" t="shared" si="3" ref="F13:N13">F20+F21+F22+F97</f>
        <v>82246.3</v>
      </c>
      <c r="G13" s="18">
        <f>G20+G21+G22+G97</f>
        <v>82933.40000000001</v>
      </c>
      <c r="H13" s="18">
        <f t="shared" si="3"/>
        <v>51029.299999999996</v>
      </c>
      <c r="I13" s="18">
        <f t="shared" si="3"/>
        <v>50870.6</v>
      </c>
      <c r="J13" s="18">
        <f t="shared" si="3"/>
        <v>50870.6</v>
      </c>
      <c r="K13" s="18">
        <f t="shared" si="3"/>
        <v>50870.6</v>
      </c>
      <c r="L13" s="18">
        <f t="shared" si="3"/>
        <v>50870.6</v>
      </c>
      <c r="M13" s="18">
        <f t="shared" si="3"/>
        <v>254578</v>
      </c>
      <c r="N13" s="18">
        <f t="shared" si="3"/>
        <v>254578</v>
      </c>
    </row>
    <row r="14" spans="1:15" s="11" customFormat="1" ht="14.25" customHeight="1">
      <c r="A14" s="46" t="s">
        <v>16</v>
      </c>
      <c r="B14" s="46" t="s">
        <v>66</v>
      </c>
      <c r="C14" s="9" t="s">
        <v>10</v>
      </c>
      <c r="D14" s="9" t="s">
        <v>17</v>
      </c>
      <c r="E14" s="10" t="s">
        <v>12</v>
      </c>
      <c r="F14" s="19">
        <f aca="true" t="shared" si="4" ref="F14:N14">SUM(F15:F22)</f>
        <v>193227</v>
      </c>
      <c r="G14" s="19">
        <f t="shared" si="4"/>
        <v>189634.3</v>
      </c>
      <c r="H14" s="19">
        <f t="shared" si="4"/>
        <v>166632.8</v>
      </c>
      <c r="I14" s="19">
        <f t="shared" si="4"/>
        <v>130167.1</v>
      </c>
      <c r="J14" s="19">
        <f t="shared" si="4"/>
        <v>128540.3</v>
      </c>
      <c r="K14" s="19">
        <f t="shared" si="4"/>
        <v>128540.3</v>
      </c>
      <c r="L14" s="19">
        <f t="shared" si="4"/>
        <v>128540.3</v>
      </c>
      <c r="M14" s="19">
        <f t="shared" si="4"/>
        <v>642701.5</v>
      </c>
      <c r="N14" s="19">
        <f t="shared" si="4"/>
        <v>642701.5</v>
      </c>
      <c r="O14" s="24"/>
    </row>
    <row r="15" spans="1:15" s="11" customFormat="1" ht="12.75">
      <c r="A15" s="46"/>
      <c r="B15" s="46"/>
      <c r="C15" s="9">
        <v>992</v>
      </c>
      <c r="D15" s="9" t="s">
        <v>17</v>
      </c>
      <c r="E15" s="10" t="s">
        <v>13</v>
      </c>
      <c r="F15" s="19">
        <f aca="true" t="shared" si="5" ref="F15:N15">F37</f>
        <v>2698.5</v>
      </c>
      <c r="G15" s="19">
        <f t="shared" si="5"/>
        <v>2975.4</v>
      </c>
      <c r="H15" s="19">
        <f t="shared" si="5"/>
        <v>2791.4</v>
      </c>
      <c r="I15" s="19">
        <f t="shared" si="5"/>
        <v>2852</v>
      </c>
      <c r="J15" s="19">
        <f t="shared" si="5"/>
        <v>2979</v>
      </c>
      <c r="K15" s="19">
        <f t="shared" si="5"/>
        <v>2979</v>
      </c>
      <c r="L15" s="19">
        <f t="shared" si="5"/>
        <v>2979</v>
      </c>
      <c r="M15" s="19">
        <f t="shared" si="5"/>
        <v>14895</v>
      </c>
      <c r="N15" s="19">
        <f t="shared" si="5"/>
        <v>14895</v>
      </c>
      <c r="O15" s="24"/>
    </row>
    <row r="16" spans="1:14" s="11" customFormat="1" ht="12.75">
      <c r="A16" s="46"/>
      <c r="B16" s="46"/>
      <c r="C16" s="9">
        <v>903</v>
      </c>
      <c r="D16" s="9" t="s">
        <v>17</v>
      </c>
      <c r="E16" s="48" t="s">
        <v>14</v>
      </c>
      <c r="F16" s="19">
        <f>F40</f>
        <v>1336.5</v>
      </c>
      <c r="G16" s="19">
        <f>G40+G44</f>
        <v>753.2</v>
      </c>
      <c r="H16" s="19">
        <f aca="true" t="shared" si="6" ref="H16:N16">H40</f>
        <v>0</v>
      </c>
      <c r="I16" s="19">
        <f t="shared" si="6"/>
        <v>0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19">
        <f t="shared" si="6"/>
        <v>0</v>
      </c>
      <c r="N16" s="19">
        <f t="shared" si="6"/>
        <v>0</v>
      </c>
    </row>
    <row r="17" spans="1:14" s="11" customFormat="1" ht="12.75">
      <c r="A17" s="46"/>
      <c r="B17" s="46"/>
      <c r="C17" s="9">
        <v>957</v>
      </c>
      <c r="D17" s="9" t="s">
        <v>17</v>
      </c>
      <c r="E17" s="49"/>
      <c r="F17" s="19">
        <f>F41</f>
        <v>99.7</v>
      </c>
      <c r="G17" s="19">
        <f aca="true" t="shared" si="7" ref="G17:N17">G41</f>
        <v>0</v>
      </c>
      <c r="H17" s="19">
        <f t="shared" si="7"/>
        <v>0</v>
      </c>
      <c r="I17" s="19">
        <f t="shared" si="7"/>
        <v>0</v>
      </c>
      <c r="J17" s="19">
        <f t="shared" si="7"/>
        <v>0</v>
      </c>
      <c r="K17" s="19">
        <f t="shared" si="7"/>
        <v>0</v>
      </c>
      <c r="L17" s="19">
        <f t="shared" si="7"/>
        <v>0</v>
      </c>
      <c r="M17" s="19">
        <f t="shared" si="7"/>
        <v>0</v>
      </c>
      <c r="N17" s="19">
        <f t="shared" si="7"/>
        <v>0</v>
      </c>
    </row>
    <row r="18" spans="1:15" s="11" customFormat="1" ht="12.75">
      <c r="A18" s="46"/>
      <c r="B18" s="46"/>
      <c r="C18" s="9">
        <v>974</v>
      </c>
      <c r="D18" s="9" t="s">
        <v>17</v>
      </c>
      <c r="E18" s="49"/>
      <c r="F18" s="19">
        <f>F42+F46</f>
        <v>60360.4</v>
      </c>
      <c r="G18" s="19">
        <f>G42+G46+G45</f>
        <v>54307.399999999994</v>
      </c>
      <c r="H18" s="19">
        <f aca="true" t="shared" si="8" ref="H18:N18">H42+H46</f>
        <v>15715.3</v>
      </c>
      <c r="I18" s="19">
        <f t="shared" si="8"/>
        <v>0</v>
      </c>
      <c r="J18" s="19">
        <f t="shared" si="8"/>
        <v>0</v>
      </c>
      <c r="K18" s="19">
        <f t="shared" si="8"/>
        <v>0</v>
      </c>
      <c r="L18" s="19">
        <f t="shared" si="8"/>
        <v>0</v>
      </c>
      <c r="M18" s="19">
        <f t="shared" si="8"/>
        <v>0</v>
      </c>
      <c r="N18" s="19">
        <f t="shared" si="8"/>
        <v>0</v>
      </c>
      <c r="O18" s="24"/>
    </row>
    <row r="19" spans="1:14" s="11" customFormat="1" ht="12.75">
      <c r="A19" s="46"/>
      <c r="B19" s="46"/>
      <c r="C19" s="9">
        <v>992</v>
      </c>
      <c r="D19" s="9" t="s">
        <v>17</v>
      </c>
      <c r="E19" s="50"/>
      <c r="F19" s="19">
        <f>F38+F39+F43</f>
        <v>53271.8</v>
      </c>
      <c r="G19" s="19">
        <f aca="true" t="shared" si="9" ref="G19:N19">G38+G39+G43</f>
        <v>55852</v>
      </c>
      <c r="H19" s="19">
        <f t="shared" si="9"/>
        <v>104467.4</v>
      </c>
      <c r="I19" s="19">
        <f t="shared" si="9"/>
        <v>83815.1</v>
      </c>
      <c r="J19" s="19">
        <f t="shared" si="9"/>
        <v>82061.3</v>
      </c>
      <c r="K19" s="19">
        <f t="shared" si="9"/>
        <v>82061.3</v>
      </c>
      <c r="L19" s="19">
        <f t="shared" si="9"/>
        <v>82061.3</v>
      </c>
      <c r="M19" s="19">
        <f t="shared" si="9"/>
        <v>410306.5</v>
      </c>
      <c r="N19" s="19">
        <f t="shared" si="9"/>
        <v>410306.5</v>
      </c>
    </row>
    <row r="20" spans="1:15" s="11" customFormat="1" ht="14.25" customHeight="1">
      <c r="A20" s="46"/>
      <c r="B20" s="46"/>
      <c r="C20" s="9">
        <v>903</v>
      </c>
      <c r="D20" s="9" t="s">
        <v>17</v>
      </c>
      <c r="E20" s="46" t="s">
        <v>68</v>
      </c>
      <c r="F20" s="19">
        <f>F35</f>
        <v>3983.4</v>
      </c>
      <c r="G20" s="19">
        <f>G35+G34</f>
        <v>14002.5</v>
      </c>
      <c r="H20" s="19">
        <f aca="true" t="shared" si="10" ref="H20:N20">H35</f>
        <v>0</v>
      </c>
      <c r="I20" s="19">
        <f t="shared" si="10"/>
        <v>0</v>
      </c>
      <c r="J20" s="19">
        <f t="shared" si="10"/>
        <v>0</v>
      </c>
      <c r="K20" s="19">
        <f t="shared" si="10"/>
        <v>0</v>
      </c>
      <c r="L20" s="19">
        <f t="shared" si="10"/>
        <v>0</v>
      </c>
      <c r="M20" s="19">
        <f t="shared" si="10"/>
        <v>0</v>
      </c>
      <c r="N20" s="19">
        <f t="shared" si="10"/>
        <v>0</v>
      </c>
      <c r="O20" s="24"/>
    </row>
    <row r="21" spans="1:14" s="11" customFormat="1" ht="14.25" customHeight="1">
      <c r="A21" s="46"/>
      <c r="B21" s="46"/>
      <c r="C21" s="9">
        <v>974</v>
      </c>
      <c r="D21" s="9" t="s">
        <v>17</v>
      </c>
      <c r="E21" s="46"/>
      <c r="F21" s="19">
        <f>F48</f>
        <v>608.9</v>
      </c>
      <c r="G21" s="19">
        <f aca="true" t="shared" si="11" ref="G21:N21">G48</f>
        <v>547.2</v>
      </c>
      <c r="H21" s="19">
        <f t="shared" si="11"/>
        <v>158.7</v>
      </c>
      <c r="I21" s="19">
        <f t="shared" si="11"/>
        <v>0</v>
      </c>
      <c r="J21" s="19">
        <f t="shared" si="11"/>
        <v>0</v>
      </c>
      <c r="K21" s="19">
        <f t="shared" si="11"/>
        <v>0</v>
      </c>
      <c r="L21" s="19">
        <f t="shared" si="11"/>
        <v>0</v>
      </c>
      <c r="M21" s="19">
        <f t="shared" si="11"/>
        <v>0</v>
      </c>
      <c r="N21" s="19">
        <f t="shared" si="11"/>
        <v>0</v>
      </c>
    </row>
    <row r="22" spans="1:15" s="11" customFormat="1" ht="15" customHeight="1">
      <c r="A22" s="46"/>
      <c r="B22" s="46"/>
      <c r="C22" s="9">
        <v>992</v>
      </c>
      <c r="D22" s="9" t="s">
        <v>17</v>
      </c>
      <c r="E22" s="46"/>
      <c r="F22" s="19">
        <f>F47+F26</f>
        <v>70867.8</v>
      </c>
      <c r="G22" s="19">
        <f aca="true" t="shared" si="12" ref="G22:N22">G47+G26</f>
        <v>61196.6</v>
      </c>
      <c r="H22" s="19">
        <f t="shared" si="12"/>
        <v>43500</v>
      </c>
      <c r="I22" s="19">
        <f t="shared" si="12"/>
        <v>43500</v>
      </c>
      <c r="J22" s="19">
        <f t="shared" si="12"/>
        <v>43500</v>
      </c>
      <c r="K22" s="19">
        <f t="shared" si="12"/>
        <v>43500</v>
      </c>
      <c r="L22" s="19">
        <f t="shared" si="12"/>
        <v>43500</v>
      </c>
      <c r="M22" s="19">
        <f t="shared" si="12"/>
        <v>217500</v>
      </c>
      <c r="N22" s="19">
        <f t="shared" si="12"/>
        <v>217500</v>
      </c>
      <c r="O22" s="24"/>
    </row>
    <row r="23" spans="1:14" s="13" customFormat="1" ht="14.25" customHeight="1">
      <c r="A23" s="45" t="s">
        <v>18</v>
      </c>
      <c r="B23" s="45" t="s">
        <v>69</v>
      </c>
      <c r="C23" s="5" t="s">
        <v>10</v>
      </c>
      <c r="D23" s="5" t="s">
        <v>19</v>
      </c>
      <c r="E23" s="12" t="s">
        <v>12</v>
      </c>
      <c r="F23" s="20">
        <f aca="true" t="shared" si="13" ref="F23:N23">SUM(F24:F26)</f>
        <v>0</v>
      </c>
      <c r="G23" s="28">
        <f t="shared" si="13"/>
        <v>0</v>
      </c>
      <c r="H23" s="28">
        <f t="shared" si="13"/>
        <v>500</v>
      </c>
      <c r="I23" s="20">
        <f t="shared" si="13"/>
        <v>500</v>
      </c>
      <c r="J23" s="20">
        <f t="shared" si="13"/>
        <v>500</v>
      </c>
      <c r="K23" s="20">
        <f t="shared" si="13"/>
        <v>500</v>
      </c>
      <c r="L23" s="20">
        <f t="shared" si="13"/>
        <v>500</v>
      </c>
      <c r="M23" s="20">
        <f t="shared" si="13"/>
        <v>2500</v>
      </c>
      <c r="N23" s="20">
        <f t="shared" si="13"/>
        <v>2500</v>
      </c>
    </row>
    <row r="24" spans="1:14" s="13" customFormat="1" ht="12.75">
      <c r="A24" s="45"/>
      <c r="B24" s="45"/>
      <c r="C24" s="5" t="s">
        <v>10</v>
      </c>
      <c r="D24" s="5" t="s">
        <v>10</v>
      </c>
      <c r="E24" s="12" t="s">
        <v>13</v>
      </c>
      <c r="F24" s="20">
        <v>0</v>
      </c>
      <c r="G24" s="28">
        <v>0</v>
      </c>
      <c r="H24" s="28">
        <v>0</v>
      </c>
      <c r="I24" s="20">
        <v>0</v>
      </c>
      <c r="J24" s="20">
        <v>0</v>
      </c>
      <c r="K24" s="21">
        <v>0</v>
      </c>
      <c r="L24" s="21">
        <v>0</v>
      </c>
      <c r="M24" s="21">
        <v>0</v>
      </c>
      <c r="N24" s="20">
        <v>0</v>
      </c>
    </row>
    <row r="25" spans="1:14" s="13" customFormat="1" ht="12.75">
      <c r="A25" s="45"/>
      <c r="B25" s="45"/>
      <c r="C25" s="5" t="s">
        <v>10</v>
      </c>
      <c r="D25" s="5" t="s">
        <v>10</v>
      </c>
      <c r="E25" s="12" t="s">
        <v>20</v>
      </c>
      <c r="F25" s="20">
        <v>0</v>
      </c>
      <c r="G25" s="28">
        <v>0</v>
      </c>
      <c r="H25" s="28">
        <v>0</v>
      </c>
      <c r="I25" s="20">
        <v>0</v>
      </c>
      <c r="J25" s="20">
        <v>0</v>
      </c>
      <c r="K25" s="21">
        <v>0</v>
      </c>
      <c r="L25" s="21">
        <v>0</v>
      </c>
      <c r="M25" s="21">
        <v>0</v>
      </c>
      <c r="N25" s="20">
        <v>0</v>
      </c>
    </row>
    <row r="26" spans="1:14" s="13" customFormat="1" ht="28.5" customHeight="1">
      <c r="A26" s="45"/>
      <c r="B26" s="45"/>
      <c r="C26" s="5">
        <v>992</v>
      </c>
      <c r="D26" s="5" t="s">
        <v>21</v>
      </c>
      <c r="E26" s="12" t="s">
        <v>68</v>
      </c>
      <c r="F26" s="20">
        <v>0</v>
      </c>
      <c r="G26" s="28">
        <v>0</v>
      </c>
      <c r="H26" s="28">
        <v>500</v>
      </c>
      <c r="I26" s="20">
        <v>500</v>
      </c>
      <c r="J26" s="20">
        <v>500</v>
      </c>
      <c r="K26" s="20">
        <v>500</v>
      </c>
      <c r="L26" s="20">
        <v>500</v>
      </c>
      <c r="M26" s="20">
        <v>2500</v>
      </c>
      <c r="N26" s="20">
        <v>2500</v>
      </c>
    </row>
    <row r="27" spans="1:14" s="13" customFormat="1" ht="14.25" customHeight="1">
      <c r="A27" s="44" t="s">
        <v>22</v>
      </c>
      <c r="B27" s="44" t="s">
        <v>70</v>
      </c>
      <c r="C27" s="5" t="s">
        <v>10</v>
      </c>
      <c r="D27" s="5" t="s">
        <v>23</v>
      </c>
      <c r="E27" s="12" t="s">
        <v>12</v>
      </c>
      <c r="F27" s="20">
        <v>0</v>
      </c>
      <c r="G27" s="28">
        <v>0</v>
      </c>
      <c r="H27" s="28">
        <v>0</v>
      </c>
      <c r="I27" s="20">
        <v>0</v>
      </c>
      <c r="J27" s="20">
        <v>0</v>
      </c>
      <c r="K27" s="21">
        <v>0</v>
      </c>
      <c r="L27" s="21">
        <v>0</v>
      </c>
      <c r="M27" s="21">
        <v>0</v>
      </c>
      <c r="N27" s="20">
        <v>0</v>
      </c>
    </row>
    <row r="28" spans="1:14" s="13" customFormat="1" ht="12.75">
      <c r="A28" s="44"/>
      <c r="B28" s="44"/>
      <c r="C28" s="5" t="s">
        <v>10</v>
      </c>
      <c r="D28" s="5" t="s">
        <v>10</v>
      </c>
      <c r="E28" s="12" t="s">
        <v>13</v>
      </c>
      <c r="F28" s="20">
        <v>0</v>
      </c>
      <c r="G28" s="28">
        <v>0</v>
      </c>
      <c r="H28" s="28">
        <v>0</v>
      </c>
      <c r="I28" s="20">
        <v>0</v>
      </c>
      <c r="J28" s="20">
        <v>0</v>
      </c>
      <c r="K28" s="21">
        <v>0</v>
      </c>
      <c r="L28" s="21">
        <v>0</v>
      </c>
      <c r="M28" s="21">
        <v>0</v>
      </c>
      <c r="N28" s="20">
        <v>0</v>
      </c>
    </row>
    <row r="29" spans="1:14" s="13" customFormat="1" ht="12.75">
      <c r="A29" s="44"/>
      <c r="B29" s="44"/>
      <c r="C29" s="5" t="s">
        <v>10</v>
      </c>
      <c r="D29" s="5" t="s">
        <v>10</v>
      </c>
      <c r="E29" s="12" t="s">
        <v>20</v>
      </c>
      <c r="F29" s="20">
        <v>0</v>
      </c>
      <c r="G29" s="28">
        <v>0</v>
      </c>
      <c r="H29" s="28">
        <v>0</v>
      </c>
      <c r="I29" s="20">
        <v>0</v>
      </c>
      <c r="J29" s="20">
        <v>0</v>
      </c>
      <c r="K29" s="21">
        <v>0</v>
      </c>
      <c r="L29" s="21">
        <v>0</v>
      </c>
      <c r="M29" s="21">
        <v>0</v>
      </c>
      <c r="N29" s="20">
        <v>0</v>
      </c>
    </row>
    <row r="30" spans="1:14" s="13" customFormat="1" ht="30" customHeight="1">
      <c r="A30" s="44"/>
      <c r="B30" s="44"/>
      <c r="C30" s="5" t="s">
        <v>10</v>
      </c>
      <c r="D30" s="5" t="s">
        <v>10</v>
      </c>
      <c r="E30" s="12" t="s">
        <v>68</v>
      </c>
      <c r="F30" s="20">
        <v>0</v>
      </c>
      <c r="G30" s="28">
        <v>0</v>
      </c>
      <c r="H30" s="28">
        <v>0</v>
      </c>
      <c r="I30" s="20">
        <v>0</v>
      </c>
      <c r="J30" s="20">
        <v>0</v>
      </c>
      <c r="K30" s="21">
        <v>0</v>
      </c>
      <c r="L30" s="21">
        <v>0</v>
      </c>
      <c r="M30" s="21">
        <v>0</v>
      </c>
      <c r="N30" s="20">
        <v>0</v>
      </c>
    </row>
    <row r="31" spans="1:14" s="13" customFormat="1" ht="14.25" customHeight="1">
      <c r="A31" s="44" t="s">
        <v>24</v>
      </c>
      <c r="B31" s="45" t="s">
        <v>71</v>
      </c>
      <c r="C31" s="5" t="s">
        <v>10</v>
      </c>
      <c r="D31" s="5" t="s">
        <v>25</v>
      </c>
      <c r="E31" s="12" t="s">
        <v>12</v>
      </c>
      <c r="F31" s="20">
        <f aca="true" t="shared" si="14" ref="F31:N31">SUM(F32:F35)</f>
        <v>3983.4</v>
      </c>
      <c r="G31" s="28">
        <f t="shared" si="14"/>
        <v>14002.5</v>
      </c>
      <c r="H31" s="28">
        <f t="shared" si="14"/>
        <v>0</v>
      </c>
      <c r="I31" s="20">
        <f t="shared" si="14"/>
        <v>0</v>
      </c>
      <c r="J31" s="20">
        <f t="shared" si="14"/>
        <v>0</v>
      </c>
      <c r="K31" s="20">
        <f t="shared" si="14"/>
        <v>0</v>
      </c>
      <c r="L31" s="20">
        <f t="shared" si="14"/>
        <v>0</v>
      </c>
      <c r="M31" s="20">
        <f t="shared" si="14"/>
        <v>0</v>
      </c>
      <c r="N31" s="20">
        <f t="shared" si="14"/>
        <v>0</v>
      </c>
    </row>
    <row r="32" spans="1:14" s="13" customFormat="1" ht="12.75">
      <c r="A32" s="44"/>
      <c r="B32" s="45"/>
      <c r="C32" s="5" t="s">
        <v>10</v>
      </c>
      <c r="D32" s="5" t="s">
        <v>10</v>
      </c>
      <c r="E32" s="12" t="s">
        <v>13</v>
      </c>
      <c r="F32" s="20">
        <v>0</v>
      </c>
      <c r="G32" s="28">
        <v>0</v>
      </c>
      <c r="H32" s="28">
        <v>0</v>
      </c>
      <c r="I32" s="20">
        <v>0</v>
      </c>
      <c r="J32" s="20">
        <v>0</v>
      </c>
      <c r="K32" s="21">
        <v>0</v>
      </c>
      <c r="L32" s="21">
        <v>0</v>
      </c>
      <c r="M32" s="21">
        <v>0</v>
      </c>
      <c r="N32" s="20">
        <v>0</v>
      </c>
    </row>
    <row r="33" spans="1:14" s="13" customFormat="1" ht="12.75">
      <c r="A33" s="44"/>
      <c r="B33" s="45"/>
      <c r="C33" s="5"/>
      <c r="D33" s="5"/>
      <c r="E33" s="12" t="s">
        <v>14</v>
      </c>
      <c r="F33" s="20">
        <v>0</v>
      </c>
      <c r="G33" s="28">
        <v>0</v>
      </c>
      <c r="H33" s="28">
        <v>0</v>
      </c>
      <c r="I33" s="20">
        <v>0</v>
      </c>
      <c r="J33" s="20">
        <v>0</v>
      </c>
      <c r="K33" s="21">
        <v>0</v>
      </c>
      <c r="L33" s="21">
        <v>0</v>
      </c>
      <c r="M33" s="21">
        <v>0</v>
      </c>
      <c r="N33" s="20">
        <v>0</v>
      </c>
    </row>
    <row r="34" spans="1:14" s="13" customFormat="1" ht="15" customHeight="1">
      <c r="A34" s="44"/>
      <c r="B34" s="45"/>
      <c r="C34" s="5">
        <v>903</v>
      </c>
      <c r="D34" s="5" t="s">
        <v>77</v>
      </c>
      <c r="E34" s="12" t="s">
        <v>68</v>
      </c>
      <c r="F34" s="20">
        <v>0</v>
      </c>
      <c r="G34" s="28">
        <v>4523.9</v>
      </c>
      <c r="H34" s="28">
        <v>0</v>
      </c>
      <c r="I34" s="20">
        <v>0</v>
      </c>
      <c r="J34" s="20">
        <v>0</v>
      </c>
      <c r="K34" s="21">
        <v>0</v>
      </c>
      <c r="L34" s="21">
        <v>0</v>
      </c>
      <c r="M34" s="21">
        <v>0</v>
      </c>
      <c r="N34" s="20"/>
    </row>
    <row r="35" spans="1:14" s="13" customFormat="1" ht="15.75" customHeight="1">
      <c r="A35" s="44"/>
      <c r="B35" s="45"/>
      <c r="C35" s="5">
        <v>974</v>
      </c>
      <c r="D35" s="5" t="s">
        <v>77</v>
      </c>
      <c r="E35" s="12" t="s">
        <v>68</v>
      </c>
      <c r="F35" s="20">
        <v>3983.4</v>
      </c>
      <c r="G35" s="28">
        <v>9478.6</v>
      </c>
      <c r="H35" s="28">
        <v>0</v>
      </c>
      <c r="I35" s="20">
        <v>0</v>
      </c>
      <c r="J35" s="20">
        <v>0</v>
      </c>
      <c r="K35" s="21">
        <v>0</v>
      </c>
      <c r="L35" s="21">
        <v>0</v>
      </c>
      <c r="M35" s="21">
        <v>0</v>
      </c>
      <c r="N35" s="20">
        <v>0</v>
      </c>
    </row>
    <row r="36" spans="1:14" s="13" customFormat="1" ht="17.25" customHeight="1">
      <c r="A36" s="37" t="s">
        <v>26</v>
      </c>
      <c r="B36" s="37" t="s">
        <v>83</v>
      </c>
      <c r="C36" s="5" t="s">
        <v>10</v>
      </c>
      <c r="D36" s="5" t="s">
        <v>27</v>
      </c>
      <c r="E36" s="12" t="s">
        <v>12</v>
      </c>
      <c r="F36" s="20">
        <f>F37+F38+F39+F40+F41+F42+F43+F46+F47+F48</f>
        <v>189243.6</v>
      </c>
      <c r="G36" s="28">
        <f>G37+G38+G39+G40+G41+G42+G43+G46+G47+G48+G44+G45</f>
        <v>175631.80000000005</v>
      </c>
      <c r="H36" s="28">
        <f aca="true" t="shared" si="15" ref="H36:N36">H37+H38+H39+H40+H41+H42+H43+H46+H47+H48</f>
        <v>166132.80000000002</v>
      </c>
      <c r="I36" s="20">
        <f t="shared" si="15"/>
        <v>129667.1</v>
      </c>
      <c r="J36" s="20">
        <f t="shared" si="15"/>
        <v>128040.3</v>
      </c>
      <c r="K36" s="20">
        <f t="shared" si="15"/>
        <v>128040.3</v>
      </c>
      <c r="L36" s="20">
        <f t="shared" si="15"/>
        <v>128040.3</v>
      </c>
      <c r="M36" s="20">
        <f t="shared" si="15"/>
        <v>640201.5</v>
      </c>
      <c r="N36" s="20">
        <f t="shared" si="15"/>
        <v>640201.5</v>
      </c>
    </row>
    <row r="37" spans="1:14" s="13" customFormat="1" ht="14.25" customHeight="1">
      <c r="A37" s="38"/>
      <c r="B37" s="38"/>
      <c r="C37" s="5">
        <v>992</v>
      </c>
      <c r="D37" s="5" t="s">
        <v>28</v>
      </c>
      <c r="E37" s="12" t="s">
        <v>13</v>
      </c>
      <c r="F37" s="20">
        <v>2698.5</v>
      </c>
      <c r="G37" s="28">
        <v>2975.4</v>
      </c>
      <c r="H37" s="28">
        <v>2791.4</v>
      </c>
      <c r="I37" s="20">
        <v>2852</v>
      </c>
      <c r="J37" s="20">
        <v>2979</v>
      </c>
      <c r="K37" s="20">
        <v>2979</v>
      </c>
      <c r="L37" s="20">
        <v>2979</v>
      </c>
      <c r="M37" s="20">
        <v>14895</v>
      </c>
      <c r="N37" s="20">
        <v>14895</v>
      </c>
    </row>
    <row r="38" spans="1:14" s="13" customFormat="1" ht="17.25" customHeight="1">
      <c r="A38" s="38"/>
      <c r="B38" s="38"/>
      <c r="C38" s="5">
        <v>992</v>
      </c>
      <c r="D38" s="5" t="s">
        <v>29</v>
      </c>
      <c r="E38" s="34" t="s">
        <v>20</v>
      </c>
      <c r="F38" s="20">
        <v>131</v>
      </c>
      <c r="G38" s="28">
        <v>136.1</v>
      </c>
      <c r="H38" s="28">
        <v>140.2</v>
      </c>
      <c r="I38" s="20">
        <v>144.1</v>
      </c>
      <c r="J38" s="20">
        <v>144.1</v>
      </c>
      <c r="K38" s="20">
        <v>144.1</v>
      </c>
      <c r="L38" s="20">
        <v>144.1</v>
      </c>
      <c r="M38" s="20">
        <v>720.5</v>
      </c>
      <c r="N38" s="20">
        <v>720.5</v>
      </c>
    </row>
    <row r="39" spans="1:14" s="13" customFormat="1" ht="17.25" customHeight="1">
      <c r="A39" s="38"/>
      <c r="B39" s="38"/>
      <c r="C39" s="5">
        <v>992</v>
      </c>
      <c r="D39" s="5" t="s">
        <v>30</v>
      </c>
      <c r="E39" s="35"/>
      <c r="F39" s="20">
        <v>52572.9</v>
      </c>
      <c r="G39" s="28">
        <v>55715.9</v>
      </c>
      <c r="H39" s="28">
        <v>104327.2</v>
      </c>
      <c r="I39" s="20">
        <v>83671</v>
      </c>
      <c r="J39" s="20">
        <v>81917.2</v>
      </c>
      <c r="K39" s="20">
        <v>81917.2</v>
      </c>
      <c r="L39" s="20">
        <v>81917.2</v>
      </c>
      <c r="M39" s="20">
        <v>409586</v>
      </c>
      <c r="N39" s="20">
        <v>409586</v>
      </c>
    </row>
    <row r="40" spans="1:14" s="13" customFormat="1" ht="17.25" customHeight="1">
      <c r="A40" s="38"/>
      <c r="B40" s="38"/>
      <c r="C40" s="5">
        <v>903</v>
      </c>
      <c r="D40" s="5" t="s">
        <v>82</v>
      </c>
      <c r="E40" s="35"/>
      <c r="F40" s="20">
        <v>1336.5</v>
      </c>
      <c r="G40" s="28">
        <f aca="true" t="shared" si="16" ref="G40:N40">SUM(G41:G43)</f>
        <v>0</v>
      </c>
      <c r="H40" s="28">
        <f t="shared" si="16"/>
        <v>0</v>
      </c>
      <c r="I40" s="20">
        <f t="shared" si="16"/>
        <v>0</v>
      </c>
      <c r="J40" s="20">
        <f t="shared" si="16"/>
        <v>0</v>
      </c>
      <c r="K40" s="20">
        <f t="shared" si="16"/>
        <v>0</v>
      </c>
      <c r="L40" s="20">
        <f t="shared" si="16"/>
        <v>0</v>
      </c>
      <c r="M40" s="20">
        <f t="shared" si="16"/>
        <v>0</v>
      </c>
      <c r="N40" s="20">
        <f t="shared" si="16"/>
        <v>0</v>
      </c>
    </row>
    <row r="41" spans="1:14" s="13" customFormat="1" ht="17.25" customHeight="1">
      <c r="A41" s="38"/>
      <c r="B41" s="38"/>
      <c r="C41" s="5">
        <v>957</v>
      </c>
      <c r="D41" s="5" t="s">
        <v>82</v>
      </c>
      <c r="E41" s="35"/>
      <c r="F41" s="20">
        <v>99.7</v>
      </c>
      <c r="G41" s="28">
        <v>0</v>
      </c>
      <c r="H41" s="28">
        <v>0</v>
      </c>
      <c r="I41" s="20">
        <v>0</v>
      </c>
      <c r="J41" s="20">
        <v>0</v>
      </c>
      <c r="K41" s="21">
        <v>0</v>
      </c>
      <c r="L41" s="21">
        <v>0</v>
      </c>
      <c r="M41" s="21">
        <v>0</v>
      </c>
      <c r="N41" s="20">
        <v>0</v>
      </c>
    </row>
    <row r="42" spans="1:14" s="13" customFormat="1" ht="17.25" customHeight="1">
      <c r="A42" s="38"/>
      <c r="B42" s="38"/>
      <c r="C42" s="5">
        <v>974</v>
      </c>
      <c r="D42" s="5" t="s">
        <v>82</v>
      </c>
      <c r="E42" s="35"/>
      <c r="F42" s="20">
        <v>85.4</v>
      </c>
      <c r="G42" s="28">
        <v>0</v>
      </c>
      <c r="H42" s="28">
        <v>0</v>
      </c>
      <c r="I42" s="20">
        <v>0</v>
      </c>
      <c r="J42" s="20">
        <v>0</v>
      </c>
      <c r="K42" s="21">
        <v>0</v>
      </c>
      <c r="L42" s="21">
        <v>0</v>
      </c>
      <c r="M42" s="21">
        <v>0</v>
      </c>
      <c r="N42" s="20">
        <v>0</v>
      </c>
    </row>
    <row r="43" spans="1:14" s="13" customFormat="1" ht="17.25" customHeight="1">
      <c r="A43" s="38"/>
      <c r="B43" s="38"/>
      <c r="C43" s="5">
        <v>992</v>
      </c>
      <c r="D43" s="5" t="s">
        <v>82</v>
      </c>
      <c r="E43" s="35"/>
      <c r="F43" s="20">
        <v>567.9</v>
      </c>
      <c r="G43" s="28">
        <v>0</v>
      </c>
      <c r="H43" s="28">
        <v>0</v>
      </c>
      <c r="I43" s="20">
        <v>0</v>
      </c>
      <c r="J43" s="20">
        <v>0</v>
      </c>
      <c r="K43" s="21">
        <v>0</v>
      </c>
      <c r="L43" s="21">
        <v>0</v>
      </c>
      <c r="M43" s="21">
        <v>0</v>
      </c>
      <c r="N43" s="20">
        <v>0</v>
      </c>
    </row>
    <row r="44" spans="1:14" s="13" customFormat="1" ht="17.25" customHeight="1">
      <c r="A44" s="38"/>
      <c r="B44" s="38"/>
      <c r="C44" s="5">
        <v>903</v>
      </c>
      <c r="D44" s="5" t="s">
        <v>84</v>
      </c>
      <c r="E44" s="35"/>
      <c r="F44" s="20">
        <v>0</v>
      </c>
      <c r="G44" s="28">
        <v>753.2</v>
      </c>
      <c r="H44" s="28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14" s="13" customFormat="1" ht="17.25" customHeight="1">
      <c r="A45" s="38"/>
      <c r="B45" s="38"/>
      <c r="C45" s="5">
        <v>974</v>
      </c>
      <c r="D45" s="5" t="s">
        <v>84</v>
      </c>
      <c r="E45" s="35"/>
      <c r="F45" s="20">
        <v>0</v>
      </c>
      <c r="G45" s="28">
        <v>130.2</v>
      </c>
      <c r="H45" s="28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</row>
    <row r="46" spans="1:14" s="13" customFormat="1" ht="17.25" customHeight="1">
      <c r="A46" s="38"/>
      <c r="B46" s="38"/>
      <c r="C46" s="5">
        <v>974</v>
      </c>
      <c r="D46" s="5" t="s">
        <v>78</v>
      </c>
      <c r="E46" s="36"/>
      <c r="F46" s="20">
        <v>60275</v>
      </c>
      <c r="G46" s="28">
        <v>54177.2</v>
      </c>
      <c r="H46" s="28">
        <v>15715.3</v>
      </c>
      <c r="I46" s="20">
        <v>0</v>
      </c>
      <c r="J46" s="20">
        <v>0</v>
      </c>
      <c r="K46" s="21">
        <v>0</v>
      </c>
      <c r="L46" s="21">
        <v>0</v>
      </c>
      <c r="M46" s="21">
        <v>0</v>
      </c>
      <c r="N46" s="20">
        <v>0</v>
      </c>
    </row>
    <row r="47" spans="1:14" s="13" customFormat="1" ht="15.75" customHeight="1">
      <c r="A47" s="38"/>
      <c r="B47" s="38"/>
      <c r="C47" s="5">
        <v>992</v>
      </c>
      <c r="D47" s="5" t="s">
        <v>31</v>
      </c>
      <c r="E47" s="37" t="s">
        <v>67</v>
      </c>
      <c r="F47" s="20">
        <v>70867.8</v>
      </c>
      <c r="G47" s="28">
        <v>61196.6</v>
      </c>
      <c r="H47" s="28">
        <v>43000</v>
      </c>
      <c r="I47" s="28">
        <v>43000</v>
      </c>
      <c r="J47" s="28">
        <v>43000</v>
      </c>
      <c r="K47" s="28">
        <v>43000</v>
      </c>
      <c r="L47" s="28">
        <v>43000</v>
      </c>
      <c r="M47" s="21">
        <v>215000</v>
      </c>
      <c r="N47" s="20">
        <v>215000</v>
      </c>
    </row>
    <row r="48" spans="1:14" s="13" customFormat="1" ht="15.75" customHeight="1">
      <c r="A48" s="39"/>
      <c r="B48" s="39"/>
      <c r="C48" s="5">
        <v>974</v>
      </c>
      <c r="D48" s="5" t="s">
        <v>78</v>
      </c>
      <c r="E48" s="39"/>
      <c r="F48" s="20">
        <v>608.9</v>
      </c>
      <c r="G48" s="28">
        <v>547.2</v>
      </c>
      <c r="H48" s="28">
        <v>158.7</v>
      </c>
      <c r="I48" s="20">
        <v>0</v>
      </c>
      <c r="J48" s="20">
        <v>0</v>
      </c>
      <c r="K48" s="21">
        <v>0</v>
      </c>
      <c r="L48" s="21">
        <v>0</v>
      </c>
      <c r="M48" s="21">
        <v>0</v>
      </c>
      <c r="N48" s="20">
        <v>0</v>
      </c>
    </row>
    <row r="49" spans="1:14" s="13" customFormat="1" ht="14.25" customHeight="1">
      <c r="A49" s="44" t="s">
        <v>32</v>
      </c>
      <c r="B49" s="45" t="s">
        <v>72</v>
      </c>
      <c r="C49" s="5" t="s">
        <v>10</v>
      </c>
      <c r="D49" s="5" t="s">
        <v>33</v>
      </c>
      <c r="E49" s="12" t="s">
        <v>12</v>
      </c>
      <c r="F49" s="20">
        <v>0</v>
      </c>
      <c r="G49" s="28">
        <v>0</v>
      </c>
      <c r="H49" s="28">
        <v>0</v>
      </c>
      <c r="I49" s="20">
        <v>0</v>
      </c>
      <c r="J49" s="20">
        <v>0</v>
      </c>
      <c r="K49" s="21">
        <v>0</v>
      </c>
      <c r="L49" s="21">
        <v>0</v>
      </c>
      <c r="M49" s="21">
        <v>0</v>
      </c>
      <c r="N49" s="20">
        <v>0</v>
      </c>
    </row>
    <row r="50" spans="1:14" s="13" customFormat="1" ht="12.75">
      <c r="A50" s="44"/>
      <c r="B50" s="45"/>
      <c r="C50" s="5" t="s">
        <v>10</v>
      </c>
      <c r="D50" s="5" t="s">
        <v>10</v>
      </c>
      <c r="E50" s="12" t="s">
        <v>13</v>
      </c>
      <c r="F50" s="20">
        <v>0</v>
      </c>
      <c r="G50" s="28">
        <v>0</v>
      </c>
      <c r="H50" s="28">
        <v>0</v>
      </c>
      <c r="I50" s="20">
        <v>0</v>
      </c>
      <c r="J50" s="20">
        <v>0</v>
      </c>
      <c r="K50" s="21">
        <v>0</v>
      </c>
      <c r="L50" s="21">
        <v>0</v>
      </c>
      <c r="M50" s="21">
        <v>0</v>
      </c>
      <c r="N50" s="20">
        <v>0</v>
      </c>
    </row>
    <row r="51" spans="1:14" s="13" customFormat="1" ht="12.75">
      <c r="A51" s="44"/>
      <c r="B51" s="45"/>
      <c r="C51" s="5" t="s">
        <v>10</v>
      </c>
      <c r="D51" s="5" t="s">
        <v>10</v>
      </c>
      <c r="E51" s="12" t="s">
        <v>14</v>
      </c>
      <c r="F51" s="20">
        <v>0</v>
      </c>
      <c r="G51" s="28">
        <v>0</v>
      </c>
      <c r="H51" s="28">
        <v>0</v>
      </c>
      <c r="I51" s="20">
        <v>0</v>
      </c>
      <c r="J51" s="20">
        <v>0</v>
      </c>
      <c r="K51" s="21">
        <v>0</v>
      </c>
      <c r="L51" s="21">
        <v>0</v>
      </c>
      <c r="M51" s="21">
        <v>0</v>
      </c>
      <c r="N51" s="20">
        <v>0</v>
      </c>
    </row>
    <row r="52" spans="1:14" s="13" customFormat="1" ht="20.25" customHeight="1">
      <c r="A52" s="44"/>
      <c r="B52" s="45"/>
      <c r="C52" s="5" t="s">
        <v>10</v>
      </c>
      <c r="D52" s="5" t="s">
        <v>10</v>
      </c>
      <c r="E52" s="12" t="s">
        <v>68</v>
      </c>
      <c r="F52" s="20">
        <v>0</v>
      </c>
      <c r="G52" s="28">
        <v>0</v>
      </c>
      <c r="H52" s="28">
        <v>0</v>
      </c>
      <c r="I52" s="20">
        <v>0</v>
      </c>
      <c r="J52" s="20">
        <v>0</v>
      </c>
      <c r="K52" s="21">
        <v>0</v>
      </c>
      <c r="L52" s="21">
        <v>0</v>
      </c>
      <c r="M52" s="21">
        <v>0</v>
      </c>
      <c r="N52" s="20">
        <v>0</v>
      </c>
    </row>
    <row r="53" spans="1:14" s="13" customFormat="1" ht="14.25" customHeight="1">
      <c r="A53" s="44" t="s">
        <v>34</v>
      </c>
      <c r="B53" s="44" t="s">
        <v>81</v>
      </c>
      <c r="C53" s="5" t="s">
        <v>10</v>
      </c>
      <c r="D53" s="5" t="s">
        <v>35</v>
      </c>
      <c r="E53" s="12" t="s">
        <v>12</v>
      </c>
      <c r="F53" s="20">
        <v>0</v>
      </c>
      <c r="G53" s="28">
        <v>0</v>
      </c>
      <c r="H53" s="28">
        <v>0</v>
      </c>
      <c r="I53" s="20">
        <v>0</v>
      </c>
      <c r="J53" s="20">
        <v>0</v>
      </c>
      <c r="K53" s="21">
        <v>0</v>
      </c>
      <c r="L53" s="21">
        <v>0</v>
      </c>
      <c r="M53" s="21">
        <v>0</v>
      </c>
      <c r="N53" s="20">
        <v>0</v>
      </c>
    </row>
    <row r="54" spans="1:14" s="13" customFormat="1" ht="14.25" customHeight="1">
      <c r="A54" s="44"/>
      <c r="B54" s="44"/>
      <c r="C54" s="5" t="s">
        <v>10</v>
      </c>
      <c r="D54" s="5" t="s">
        <v>10</v>
      </c>
      <c r="E54" s="12" t="s">
        <v>13</v>
      </c>
      <c r="F54" s="20">
        <v>0</v>
      </c>
      <c r="G54" s="28">
        <v>0</v>
      </c>
      <c r="H54" s="28">
        <v>0</v>
      </c>
      <c r="I54" s="20">
        <v>0</v>
      </c>
      <c r="J54" s="20">
        <v>0</v>
      </c>
      <c r="K54" s="21">
        <v>0</v>
      </c>
      <c r="L54" s="21">
        <v>0</v>
      </c>
      <c r="M54" s="21">
        <v>0</v>
      </c>
      <c r="N54" s="20">
        <v>0</v>
      </c>
    </row>
    <row r="55" spans="1:14" s="13" customFormat="1" ht="14.25" customHeight="1">
      <c r="A55" s="44"/>
      <c r="B55" s="44"/>
      <c r="C55" s="5" t="s">
        <v>10</v>
      </c>
      <c r="D55" s="5" t="s">
        <v>10</v>
      </c>
      <c r="E55" s="12" t="s">
        <v>14</v>
      </c>
      <c r="F55" s="20">
        <v>0</v>
      </c>
      <c r="G55" s="28">
        <v>0</v>
      </c>
      <c r="H55" s="28">
        <v>0</v>
      </c>
      <c r="I55" s="20">
        <v>0</v>
      </c>
      <c r="J55" s="20">
        <v>0</v>
      </c>
      <c r="K55" s="21">
        <v>0</v>
      </c>
      <c r="L55" s="21">
        <v>0</v>
      </c>
      <c r="M55" s="21">
        <v>0</v>
      </c>
      <c r="N55" s="20">
        <v>0</v>
      </c>
    </row>
    <row r="56" spans="1:14" s="13" customFormat="1" ht="15" customHeight="1">
      <c r="A56" s="44"/>
      <c r="B56" s="44"/>
      <c r="C56" s="5" t="s">
        <v>10</v>
      </c>
      <c r="D56" s="5" t="s">
        <v>10</v>
      </c>
      <c r="E56" s="12" t="s">
        <v>68</v>
      </c>
      <c r="F56" s="20">
        <v>0</v>
      </c>
      <c r="G56" s="28">
        <v>0</v>
      </c>
      <c r="H56" s="28">
        <v>0</v>
      </c>
      <c r="I56" s="20">
        <v>0</v>
      </c>
      <c r="J56" s="20">
        <v>0</v>
      </c>
      <c r="K56" s="21">
        <v>0</v>
      </c>
      <c r="L56" s="21">
        <v>0</v>
      </c>
      <c r="M56" s="21">
        <v>0</v>
      </c>
      <c r="N56" s="20">
        <v>0</v>
      </c>
    </row>
    <row r="57" spans="1:14" s="16" customFormat="1" ht="13.5" customHeight="1" hidden="1">
      <c r="A57" s="41" t="s">
        <v>36</v>
      </c>
      <c r="B57" s="41" t="s">
        <v>73</v>
      </c>
      <c r="C57" s="15" t="s">
        <v>10</v>
      </c>
      <c r="D57" s="15" t="s">
        <v>37</v>
      </c>
      <c r="E57" s="14" t="s">
        <v>12</v>
      </c>
      <c r="F57" s="22">
        <v>0</v>
      </c>
      <c r="G57" s="19">
        <v>0</v>
      </c>
      <c r="H57" s="19">
        <v>0</v>
      </c>
      <c r="I57" s="22">
        <v>0</v>
      </c>
      <c r="J57" s="23">
        <v>0</v>
      </c>
      <c r="K57" s="22">
        <v>0</v>
      </c>
      <c r="L57" s="22">
        <v>0</v>
      </c>
      <c r="M57" s="22">
        <v>0</v>
      </c>
      <c r="N57" s="23">
        <v>0</v>
      </c>
    </row>
    <row r="58" spans="1:14" s="16" customFormat="1" ht="13.5" customHeight="1" hidden="1">
      <c r="A58" s="42"/>
      <c r="B58" s="42"/>
      <c r="C58" s="15" t="s">
        <v>10</v>
      </c>
      <c r="D58" s="15" t="s">
        <v>10</v>
      </c>
      <c r="E58" s="14" t="s">
        <v>13</v>
      </c>
      <c r="F58" s="22">
        <v>0</v>
      </c>
      <c r="G58" s="19">
        <v>0</v>
      </c>
      <c r="H58" s="19">
        <v>0</v>
      </c>
      <c r="I58" s="22">
        <v>0</v>
      </c>
      <c r="J58" s="23">
        <v>0</v>
      </c>
      <c r="K58" s="22">
        <v>0</v>
      </c>
      <c r="L58" s="22">
        <v>0</v>
      </c>
      <c r="M58" s="22">
        <v>0</v>
      </c>
      <c r="N58" s="23">
        <v>0</v>
      </c>
    </row>
    <row r="59" spans="1:14" s="16" customFormat="1" ht="13.5" customHeight="1" hidden="1">
      <c r="A59" s="42"/>
      <c r="B59" s="42"/>
      <c r="C59" s="15" t="s">
        <v>10</v>
      </c>
      <c r="D59" s="15" t="s">
        <v>10</v>
      </c>
      <c r="E59" s="14" t="s">
        <v>14</v>
      </c>
      <c r="F59" s="22">
        <v>0</v>
      </c>
      <c r="G59" s="19">
        <v>0</v>
      </c>
      <c r="H59" s="19">
        <v>0</v>
      </c>
      <c r="I59" s="22">
        <v>0</v>
      </c>
      <c r="J59" s="23">
        <v>0</v>
      </c>
      <c r="K59" s="22">
        <v>0</v>
      </c>
      <c r="L59" s="22">
        <v>0</v>
      </c>
      <c r="M59" s="22">
        <v>0</v>
      </c>
      <c r="N59" s="23">
        <v>0</v>
      </c>
    </row>
    <row r="60" spans="1:14" s="16" customFormat="1" ht="13.5" customHeight="1" hidden="1">
      <c r="A60" s="43"/>
      <c r="B60" s="43"/>
      <c r="C60" s="15" t="s">
        <v>10</v>
      </c>
      <c r="D60" s="15" t="s">
        <v>10</v>
      </c>
      <c r="E60" s="14" t="s">
        <v>67</v>
      </c>
      <c r="F60" s="22">
        <v>0</v>
      </c>
      <c r="G60" s="19">
        <v>0</v>
      </c>
      <c r="H60" s="19">
        <v>0</v>
      </c>
      <c r="I60" s="22">
        <v>0</v>
      </c>
      <c r="J60" s="23">
        <v>0</v>
      </c>
      <c r="K60" s="22">
        <v>0</v>
      </c>
      <c r="L60" s="22">
        <v>0</v>
      </c>
      <c r="M60" s="22">
        <v>0</v>
      </c>
      <c r="N60" s="23">
        <v>0</v>
      </c>
    </row>
    <row r="61" spans="1:14" s="13" customFormat="1" ht="13.5" customHeight="1" hidden="1">
      <c r="A61" s="31" t="s">
        <v>38</v>
      </c>
      <c r="B61" s="31" t="s">
        <v>39</v>
      </c>
      <c r="C61" s="5" t="s">
        <v>10</v>
      </c>
      <c r="D61" s="5" t="s">
        <v>40</v>
      </c>
      <c r="E61" s="17" t="s">
        <v>12</v>
      </c>
      <c r="F61" s="21">
        <v>0</v>
      </c>
      <c r="G61" s="28">
        <v>0</v>
      </c>
      <c r="H61" s="28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0">
        <v>0</v>
      </c>
    </row>
    <row r="62" spans="1:14" s="13" customFormat="1" ht="13.5" customHeight="1" hidden="1">
      <c r="A62" s="32"/>
      <c r="B62" s="32"/>
      <c r="C62" s="5" t="s">
        <v>10</v>
      </c>
      <c r="D62" s="5" t="s">
        <v>10</v>
      </c>
      <c r="E62" s="17" t="s">
        <v>13</v>
      </c>
      <c r="F62" s="21">
        <v>0</v>
      </c>
      <c r="G62" s="28">
        <v>0</v>
      </c>
      <c r="H62" s="28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0">
        <v>0</v>
      </c>
    </row>
    <row r="63" spans="1:14" s="13" customFormat="1" ht="13.5" customHeight="1" hidden="1">
      <c r="A63" s="32"/>
      <c r="B63" s="32"/>
      <c r="C63" s="5" t="s">
        <v>10</v>
      </c>
      <c r="D63" s="5" t="s">
        <v>10</v>
      </c>
      <c r="E63" s="17" t="s">
        <v>14</v>
      </c>
      <c r="F63" s="21">
        <v>0</v>
      </c>
      <c r="G63" s="28">
        <v>0</v>
      </c>
      <c r="H63" s="28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0">
        <v>0</v>
      </c>
    </row>
    <row r="64" spans="1:14" s="13" customFormat="1" ht="23.25" customHeight="1" hidden="1">
      <c r="A64" s="33"/>
      <c r="B64" s="33"/>
      <c r="C64" s="5" t="s">
        <v>10</v>
      </c>
      <c r="D64" s="5" t="s">
        <v>10</v>
      </c>
      <c r="E64" s="12" t="s">
        <v>67</v>
      </c>
      <c r="F64" s="20">
        <v>0</v>
      </c>
      <c r="G64" s="28">
        <v>0</v>
      </c>
      <c r="H64" s="28">
        <v>0</v>
      </c>
      <c r="I64" s="20">
        <v>0</v>
      </c>
      <c r="J64" s="20">
        <v>0</v>
      </c>
      <c r="K64" s="21">
        <v>0</v>
      </c>
      <c r="L64" s="21">
        <v>0</v>
      </c>
      <c r="M64" s="21">
        <v>0</v>
      </c>
      <c r="N64" s="20">
        <v>0</v>
      </c>
    </row>
    <row r="65" spans="1:14" s="13" customFormat="1" ht="13.5" customHeight="1" hidden="1">
      <c r="A65" s="31" t="s">
        <v>41</v>
      </c>
      <c r="B65" s="31" t="s">
        <v>42</v>
      </c>
      <c r="C65" s="5" t="s">
        <v>10</v>
      </c>
      <c r="D65" s="5" t="s">
        <v>43</v>
      </c>
      <c r="E65" s="12" t="s">
        <v>12</v>
      </c>
      <c r="F65" s="20">
        <v>0</v>
      </c>
      <c r="G65" s="28">
        <v>0</v>
      </c>
      <c r="H65" s="28">
        <v>0</v>
      </c>
      <c r="I65" s="20">
        <v>0</v>
      </c>
      <c r="J65" s="20">
        <v>0</v>
      </c>
      <c r="K65" s="21">
        <v>0</v>
      </c>
      <c r="L65" s="21">
        <v>0</v>
      </c>
      <c r="M65" s="21">
        <v>0</v>
      </c>
      <c r="N65" s="20">
        <v>0</v>
      </c>
    </row>
    <row r="66" spans="1:14" s="13" customFormat="1" ht="13.5" customHeight="1" hidden="1">
      <c r="A66" s="32"/>
      <c r="B66" s="32"/>
      <c r="C66" s="5" t="s">
        <v>10</v>
      </c>
      <c r="D66" s="5" t="s">
        <v>10</v>
      </c>
      <c r="E66" s="12" t="s">
        <v>13</v>
      </c>
      <c r="F66" s="20">
        <v>0</v>
      </c>
      <c r="G66" s="28">
        <v>0</v>
      </c>
      <c r="H66" s="28">
        <v>0</v>
      </c>
      <c r="I66" s="20">
        <v>0</v>
      </c>
      <c r="J66" s="20">
        <v>0</v>
      </c>
      <c r="K66" s="21">
        <v>0</v>
      </c>
      <c r="L66" s="21">
        <v>0</v>
      </c>
      <c r="M66" s="21">
        <v>0</v>
      </c>
      <c r="N66" s="20">
        <v>0</v>
      </c>
    </row>
    <row r="67" spans="1:14" s="13" customFormat="1" ht="13.5" customHeight="1" hidden="1">
      <c r="A67" s="32"/>
      <c r="B67" s="32"/>
      <c r="C67" s="5" t="s">
        <v>10</v>
      </c>
      <c r="D67" s="5" t="s">
        <v>10</v>
      </c>
      <c r="E67" s="12" t="s">
        <v>14</v>
      </c>
      <c r="F67" s="20">
        <v>0</v>
      </c>
      <c r="G67" s="28">
        <v>0</v>
      </c>
      <c r="H67" s="28">
        <v>0</v>
      </c>
      <c r="I67" s="20">
        <v>0</v>
      </c>
      <c r="J67" s="20">
        <v>0</v>
      </c>
      <c r="K67" s="21">
        <v>0</v>
      </c>
      <c r="L67" s="21">
        <v>0</v>
      </c>
      <c r="M67" s="21">
        <v>0</v>
      </c>
      <c r="N67" s="20">
        <v>0</v>
      </c>
    </row>
    <row r="68" spans="1:14" s="13" customFormat="1" ht="13.5" customHeight="1" hidden="1">
      <c r="A68" s="33"/>
      <c r="B68" s="33"/>
      <c r="C68" s="5" t="s">
        <v>10</v>
      </c>
      <c r="D68" s="5" t="s">
        <v>10</v>
      </c>
      <c r="E68" s="12" t="s">
        <v>67</v>
      </c>
      <c r="F68" s="20">
        <v>0</v>
      </c>
      <c r="G68" s="28">
        <v>0</v>
      </c>
      <c r="H68" s="28">
        <v>0</v>
      </c>
      <c r="I68" s="20">
        <v>0</v>
      </c>
      <c r="J68" s="20">
        <v>0</v>
      </c>
      <c r="K68" s="21">
        <v>0</v>
      </c>
      <c r="L68" s="21">
        <v>0</v>
      </c>
      <c r="M68" s="21">
        <v>0</v>
      </c>
      <c r="N68" s="20">
        <v>0</v>
      </c>
    </row>
    <row r="69" spans="1:14" s="13" customFormat="1" ht="13.5" customHeight="1" hidden="1">
      <c r="A69" s="31" t="s">
        <v>44</v>
      </c>
      <c r="B69" s="31" t="s">
        <v>45</v>
      </c>
      <c r="C69" s="5" t="s">
        <v>10</v>
      </c>
      <c r="D69" s="5" t="s">
        <v>46</v>
      </c>
      <c r="E69" s="12" t="s">
        <v>12</v>
      </c>
      <c r="F69" s="20">
        <v>0</v>
      </c>
      <c r="G69" s="28">
        <v>0</v>
      </c>
      <c r="H69" s="28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 s="13" customFormat="1" ht="13.5" customHeight="1" hidden="1">
      <c r="A70" s="32"/>
      <c r="B70" s="32"/>
      <c r="C70" s="5" t="s">
        <v>10</v>
      </c>
      <c r="D70" s="5" t="s">
        <v>10</v>
      </c>
      <c r="E70" s="12" t="s">
        <v>13</v>
      </c>
      <c r="F70" s="20">
        <v>0</v>
      </c>
      <c r="G70" s="28">
        <v>0</v>
      </c>
      <c r="H70" s="28">
        <v>0</v>
      </c>
      <c r="I70" s="20">
        <v>0</v>
      </c>
      <c r="J70" s="20">
        <v>0</v>
      </c>
      <c r="K70" s="21">
        <v>0</v>
      </c>
      <c r="L70" s="21">
        <v>0</v>
      </c>
      <c r="M70" s="21">
        <v>0</v>
      </c>
      <c r="N70" s="20">
        <v>0</v>
      </c>
    </row>
    <row r="71" spans="1:14" s="13" customFormat="1" ht="13.5" customHeight="1" hidden="1">
      <c r="A71" s="32"/>
      <c r="B71" s="32"/>
      <c r="C71" s="5" t="s">
        <v>10</v>
      </c>
      <c r="D71" s="5" t="s">
        <v>10</v>
      </c>
      <c r="E71" s="12" t="s">
        <v>14</v>
      </c>
      <c r="F71" s="20">
        <v>0</v>
      </c>
      <c r="G71" s="28">
        <v>0</v>
      </c>
      <c r="H71" s="28">
        <v>0</v>
      </c>
      <c r="I71" s="20">
        <v>0</v>
      </c>
      <c r="J71" s="20">
        <v>0</v>
      </c>
      <c r="K71" s="21">
        <v>0</v>
      </c>
      <c r="L71" s="21">
        <v>0</v>
      </c>
      <c r="M71" s="21">
        <v>0</v>
      </c>
      <c r="N71" s="20">
        <v>0</v>
      </c>
    </row>
    <row r="72" spans="1:14" s="13" customFormat="1" ht="13.5" customHeight="1" hidden="1">
      <c r="A72" s="33"/>
      <c r="B72" s="33"/>
      <c r="C72" s="5" t="s">
        <v>10</v>
      </c>
      <c r="D72" s="5" t="s">
        <v>10</v>
      </c>
      <c r="E72" s="12" t="s">
        <v>67</v>
      </c>
      <c r="F72" s="20">
        <v>0</v>
      </c>
      <c r="G72" s="28">
        <v>0</v>
      </c>
      <c r="H72" s="28">
        <v>0</v>
      </c>
      <c r="I72" s="20">
        <v>0</v>
      </c>
      <c r="J72" s="20">
        <v>0</v>
      </c>
      <c r="K72" s="21">
        <v>0</v>
      </c>
      <c r="L72" s="21">
        <v>0</v>
      </c>
      <c r="M72" s="21">
        <v>0</v>
      </c>
      <c r="N72" s="20">
        <v>0</v>
      </c>
    </row>
    <row r="73" spans="1:14" s="13" customFormat="1" ht="21" customHeight="1" hidden="1">
      <c r="A73" s="31" t="s">
        <v>47</v>
      </c>
      <c r="B73" s="31" t="s">
        <v>48</v>
      </c>
      <c r="C73" s="5" t="s">
        <v>10</v>
      </c>
      <c r="D73" s="5" t="s">
        <v>49</v>
      </c>
      <c r="E73" s="12" t="s">
        <v>12</v>
      </c>
      <c r="F73" s="20">
        <v>0</v>
      </c>
      <c r="G73" s="28">
        <v>0</v>
      </c>
      <c r="H73" s="28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 s="13" customFormat="1" ht="14.25" customHeight="1" hidden="1">
      <c r="A74" s="32"/>
      <c r="B74" s="32"/>
      <c r="C74" s="5" t="s">
        <v>10</v>
      </c>
      <c r="D74" s="5" t="s">
        <v>10</v>
      </c>
      <c r="E74" s="12" t="s">
        <v>13</v>
      </c>
      <c r="F74" s="20">
        <v>0</v>
      </c>
      <c r="G74" s="28">
        <v>0</v>
      </c>
      <c r="H74" s="28">
        <v>0</v>
      </c>
      <c r="I74" s="20">
        <v>0</v>
      </c>
      <c r="J74" s="20">
        <v>0</v>
      </c>
      <c r="K74" s="21">
        <v>0</v>
      </c>
      <c r="L74" s="21">
        <v>0</v>
      </c>
      <c r="M74" s="21">
        <v>0</v>
      </c>
      <c r="N74" s="20">
        <v>0</v>
      </c>
    </row>
    <row r="75" spans="1:14" s="13" customFormat="1" ht="13.5" customHeight="1" hidden="1">
      <c r="A75" s="32"/>
      <c r="B75" s="32"/>
      <c r="C75" s="5" t="s">
        <v>10</v>
      </c>
      <c r="D75" s="5" t="s">
        <v>10</v>
      </c>
      <c r="E75" s="12" t="s">
        <v>14</v>
      </c>
      <c r="F75" s="20">
        <v>0</v>
      </c>
      <c r="G75" s="28">
        <v>0</v>
      </c>
      <c r="H75" s="28">
        <v>0</v>
      </c>
      <c r="I75" s="20">
        <v>0</v>
      </c>
      <c r="J75" s="20">
        <v>0</v>
      </c>
      <c r="K75" s="21">
        <v>0</v>
      </c>
      <c r="L75" s="21">
        <v>0</v>
      </c>
      <c r="M75" s="21">
        <v>0</v>
      </c>
      <c r="N75" s="20">
        <v>0</v>
      </c>
    </row>
    <row r="76" spans="1:14" s="13" customFormat="1" ht="31.5" customHeight="1" hidden="1">
      <c r="A76" s="33"/>
      <c r="B76" s="33"/>
      <c r="C76" s="5" t="s">
        <v>10</v>
      </c>
      <c r="D76" s="5" t="s">
        <v>10</v>
      </c>
      <c r="E76" s="12" t="s">
        <v>67</v>
      </c>
      <c r="F76" s="20">
        <v>0</v>
      </c>
      <c r="G76" s="28">
        <v>0</v>
      </c>
      <c r="H76" s="28">
        <v>0</v>
      </c>
      <c r="I76" s="20">
        <v>0</v>
      </c>
      <c r="J76" s="20">
        <v>0</v>
      </c>
      <c r="K76" s="21">
        <v>0</v>
      </c>
      <c r="L76" s="21">
        <v>0</v>
      </c>
      <c r="M76" s="21">
        <v>0</v>
      </c>
      <c r="N76" s="20">
        <v>0</v>
      </c>
    </row>
    <row r="77" spans="1:14" s="13" customFormat="1" ht="14.25" customHeight="1" hidden="1">
      <c r="A77" s="31" t="s">
        <v>50</v>
      </c>
      <c r="B77" s="31" t="s">
        <v>51</v>
      </c>
      <c r="C77" s="5" t="s">
        <v>10</v>
      </c>
      <c r="D77" s="5" t="s">
        <v>52</v>
      </c>
      <c r="E77" s="12" t="s">
        <v>12</v>
      </c>
      <c r="F77" s="20">
        <v>0</v>
      </c>
      <c r="G77" s="28">
        <v>0</v>
      </c>
      <c r="H77" s="28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s="13" customFormat="1" ht="14.25" customHeight="1" hidden="1">
      <c r="A78" s="32"/>
      <c r="B78" s="32"/>
      <c r="C78" s="5" t="s">
        <v>10</v>
      </c>
      <c r="D78" s="5" t="s">
        <v>10</v>
      </c>
      <c r="E78" s="12" t="s">
        <v>13</v>
      </c>
      <c r="F78" s="20">
        <v>0</v>
      </c>
      <c r="G78" s="28">
        <v>0</v>
      </c>
      <c r="H78" s="28">
        <v>0</v>
      </c>
      <c r="I78" s="20">
        <v>0</v>
      </c>
      <c r="J78" s="20">
        <v>0</v>
      </c>
      <c r="K78" s="21">
        <v>0</v>
      </c>
      <c r="L78" s="21">
        <v>0</v>
      </c>
      <c r="M78" s="21">
        <v>0</v>
      </c>
      <c r="N78" s="20">
        <v>0</v>
      </c>
    </row>
    <row r="79" spans="1:14" s="13" customFormat="1" ht="14.25" customHeight="1" hidden="1">
      <c r="A79" s="32"/>
      <c r="B79" s="32"/>
      <c r="C79" s="5" t="s">
        <v>10</v>
      </c>
      <c r="D79" s="5" t="s">
        <v>10</v>
      </c>
      <c r="E79" s="12" t="s">
        <v>14</v>
      </c>
      <c r="F79" s="20">
        <v>0</v>
      </c>
      <c r="G79" s="28">
        <v>0</v>
      </c>
      <c r="H79" s="28">
        <v>0</v>
      </c>
      <c r="I79" s="20">
        <v>0</v>
      </c>
      <c r="J79" s="20">
        <v>0</v>
      </c>
      <c r="K79" s="21">
        <v>0</v>
      </c>
      <c r="L79" s="21">
        <v>0</v>
      </c>
      <c r="M79" s="21">
        <v>0</v>
      </c>
      <c r="N79" s="20">
        <v>0</v>
      </c>
    </row>
    <row r="80" spans="1:14" s="13" customFormat="1" ht="14.25" customHeight="1" hidden="1">
      <c r="A80" s="33"/>
      <c r="B80" s="33"/>
      <c r="C80" s="5" t="s">
        <v>10</v>
      </c>
      <c r="D80" s="5" t="s">
        <v>10</v>
      </c>
      <c r="E80" s="12" t="s">
        <v>67</v>
      </c>
      <c r="F80" s="20">
        <v>0</v>
      </c>
      <c r="G80" s="28">
        <v>0</v>
      </c>
      <c r="H80" s="28">
        <v>0</v>
      </c>
      <c r="I80" s="20">
        <v>0</v>
      </c>
      <c r="J80" s="20">
        <v>0</v>
      </c>
      <c r="K80" s="21">
        <v>0</v>
      </c>
      <c r="L80" s="21">
        <v>0</v>
      </c>
      <c r="M80" s="21">
        <v>0</v>
      </c>
      <c r="N80" s="20">
        <v>0</v>
      </c>
    </row>
    <row r="81" spans="1:14" ht="14.25" customHeight="1" hidden="1">
      <c r="A81" s="31" t="s">
        <v>53</v>
      </c>
      <c r="B81" s="31" t="s">
        <v>74</v>
      </c>
      <c r="C81" s="5" t="s">
        <v>10</v>
      </c>
      <c r="D81" s="5" t="s">
        <v>54</v>
      </c>
      <c r="E81" s="12" t="s">
        <v>12</v>
      </c>
      <c r="F81" s="20">
        <v>0</v>
      </c>
      <c r="G81" s="28">
        <v>0</v>
      </c>
      <c r="H81" s="28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</row>
    <row r="82" spans="1:14" ht="15.75" customHeight="1" hidden="1">
      <c r="A82" s="32"/>
      <c r="B82" s="32"/>
      <c r="C82" s="5" t="s">
        <v>10</v>
      </c>
      <c r="D82" s="5" t="s">
        <v>10</v>
      </c>
      <c r="E82" s="12" t="s">
        <v>13</v>
      </c>
      <c r="F82" s="20">
        <v>0</v>
      </c>
      <c r="G82" s="28">
        <v>0</v>
      </c>
      <c r="H82" s="28">
        <v>0</v>
      </c>
      <c r="I82" s="20">
        <v>0</v>
      </c>
      <c r="J82" s="20">
        <v>0</v>
      </c>
      <c r="K82" s="21">
        <v>0</v>
      </c>
      <c r="L82" s="21">
        <v>0</v>
      </c>
      <c r="M82" s="21">
        <v>0</v>
      </c>
      <c r="N82" s="20">
        <v>0</v>
      </c>
    </row>
    <row r="83" spans="1:14" ht="15.75" customHeight="1" hidden="1">
      <c r="A83" s="32"/>
      <c r="B83" s="32"/>
      <c r="C83" s="5" t="s">
        <v>10</v>
      </c>
      <c r="D83" s="5" t="s">
        <v>10</v>
      </c>
      <c r="E83" s="12" t="s">
        <v>20</v>
      </c>
      <c r="F83" s="20">
        <v>0</v>
      </c>
      <c r="G83" s="28">
        <v>0</v>
      </c>
      <c r="H83" s="28">
        <v>0</v>
      </c>
      <c r="I83" s="20">
        <v>0</v>
      </c>
      <c r="J83" s="20">
        <v>0</v>
      </c>
      <c r="K83" s="21">
        <v>0</v>
      </c>
      <c r="L83" s="21">
        <v>0</v>
      </c>
      <c r="M83" s="21">
        <v>0</v>
      </c>
      <c r="N83" s="20">
        <v>0</v>
      </c>
    </row>
    <row r="84" spans="1:14" ht="30.75" customHeight="1" hidden="1">
      <c r="A84" s="33"/>
      <c r="B84" s="33"/>
      <c r="C84" s="5" t="s">
        <v>10</v>
      </c>
      <c r="D84" s="5" t="s">
        <v>10</v>
      </c>
      <c r="E84" s="12" t="s">
        <v>67</v>
      </c>
      <c r="F84" s="20">
        <v>0</v>
      </c>
      <c r="G84" s="28">
        <v>0</v>
      </c>
      <c r="H84" s="28">
        <v>0</v>
      </c>
      <c r="I84" s="20">
        <v>0</v>
      </c>
      <c r="J84" s="20">
        <v>0</v>
      </c>
      <c r="K84" s="21">
        <v>0</v>
      </c>
      <c r="L84" s="21">
        <v>0</v>
      </c>
      <c r="M84" s="21">
        <v>0</v>
      </c>
      <c r="N84" s="20">
        <v>0</v>
      </c>
    </row>
    <row r="85" spans="1:14" ht="25.5" customHeight="1" hidden="1">
      <c r="A85" s="31" t="s">
        <v>55</v>
      </c>
      <c r="B85" s="31" t="s">
        <v>75</v>
      </c>
      <c r="C85" s="5" t="s">
        <v>10</v>
      </c>
      <c r="D85" s="5" t="s">
        <v>56</v>
      </c>
      <c r="E85" s="12" t="s">
        <v>12</v>
      </c>
      <c r="F85" s="20">
        <v>0</v>
      </c>
      <c r="G85" s="28">
        <v>0</v>
      </c>
      <c r="H85" s="28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</row>
    <row r="86" spans="1:14" ht="14.25" customHeight="1" hidden="1">
      <c r="A86" s="32"/>
      <c r="B86" s="32"/>
      <c r="C86" s="5" t="s">
        <v>10</v>
      </c>
      <c r="D86" s="5" t="s">
        <v>10</v>
      </c>
      <c r="E86" s="12" t="s">
        <v>13</v>
      </c>
      <c r="F86" s="20">
        <v>0</v>
      </c>
      <c r="G86" s="28">
        <v>0</v>
      </c>
      <c r="H86" s="28">
        <v>0</v>
      </c>
      <c r="I86" s="20">
        <v>0</v>
      </c>
      <c r="J86" s="20">
        <v>0</v>
      </c>
      <c r="K86" s="21">
        <v>0</v>
      </c>
      <c r="L86" s="21">
        <v>0</v>
      </c>
      <c r="M86" s="21">
        <v>0</v>
      </c>
      <c r="N86" s="20">
        <v>0</v>
      </c>
    </row>
    <row r="87" spans="1:14" ht="14.25" customHeight="1" hidden="1">
      <c r="A87" s="32"/>
      <c r="B87" s="32"/>
      <c r="C87" s="5" t="s">
        <v>10</v>
      </c>
      <c r="D87" s="5" t="s">
        <v>10</v>
      </c>
      <c r="E87" s="12" t="s">
        <v>14</v>
      </c>
      <c r="F87" s="20">
        <v>0</v>
      </c>
      <c r="G87" s="28">
        <v>0</v>
      </c>
      <c r="H87" s="28">
        <v>0</v>
      </c>
      <c r="I87" s="20">
        <v>0</v>
      </c>
      <c r="J87" s="20">
        <v>0</v>
      </c>
      <c r="K87" s="21">
        <v>0</v>
      </c>
      <c r="L87" s="21">
        <v>0</v>
      </c>
      <c r="M87" s="21">
        <v>0</v>
      </c>
      <c r="N87" s="20">
        <v>0</v>
      </c>
    </row>
    <row r="88" spans="1:14" ht="26.25" customHeight="1" hidden="1">
      <c r="A88" s="33"/>
      <c r="B88" s="33"/>
      <c r="C88" s="5" t="s">
        <v>10</v>
      </c>
      <c r="D88" s="5" t="s">
        <v>10</v>
      </c>
      <c r="E88" s="12" t="s">
        <v>67</v>
      </c>
      <c r="F88" s="20">
        <v>0</v>
      </c>
      <c r="G88" s="28">
        <v>0</v>
      </c>
      <c r="H88" s="28">
        <v>0</v>
      </c>
      <c r="I88" s="20">
        <v>0</v>
      </c>
      <c r="J88" s="20">
        <v>0</v>
      </c>
      <c r="K88" s="21">
        <v>0</v>
      </c>
      <c r="L88" s="21">
        <v>0</v>
      </c>
      <c r="M88" s="21">
        <v>0</v>
      </c>
      <c r="N88" s="20">
        <v>0</v>
      </c>
    </row>
    <row r="89" spans="1:14" ht="13.5" customHeight="1" hidden="1">
      <c r="A89" s="31" t="s">
        <v>57</v>
      </c>
      <c r="B89" s="31" t="s">
        <v>58</v>
      </c>
      <c r="C89" s="5" t="s">
        <v>10</v>
      </c>
      <c r="D89" s="5" t="s">
        <v>59</v>
      </c>
      <c r="E89" s="12" t="s">
        <v>12</v>
      </c>
      <c r="F89" s="20">
        <v>0</v>
      </c>
      <c r="G89" s="28">
        <v>0</v>
      </c>
      <c r="H89" s="28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</row>
    <row r="90" spans="1:14" ht="13.5" customHeight="1" hidden="1">
      <c r="A90" s="32"/>
      <c r="B90" s="32"/>
      <c r="C90" s="5" t="s">
        <v>10</v>
      </c>
      <c r="D90" s="5" t="s">
        <v>10</v>
      </c>
      <c r="E90" s="12" t="s">
        <v>13</v>
      </c>
      <c r="F90" s="20">
        <v>0</v>
      </c>
      <c r="G90" s="28">
        <v>0</v>
      </c>
      <c r="H90" s="28">
        <v>0</v>
      </c>
      <c r="I90" s="20">
        <v>0</v>
      </c>
      <c r="J90" s="20">
        <v>0</v>
      </c>
      <c r="K90" s="21">
        <v>0</v>
      </c>
      <c r="L90" s="21">
        <v>0</v>
      </c>
      <c r="M90" s="21">
        <v>0</v>
      </c>
      <c r="N90" s="20">
        <v>0</v>
      </c>
    </row>
    <row r="91" spans="1:14" ht="13.5" customHeight="1" hidden="1">
      <c r="A91" s="32"/>
      <c r="B91" s="32"/>
      <c r="C91" s="5" t="s">
        <v>10</v>
      </c>
      <c r="D91" s="5" t="s">
        <v>10</v>
      </c>
      <c r="E91" s="12" t="s">
        <v>14</v>
      </c>
      <c r="F91" s="20">
        <v>0</v>
      </c>
      <c r="G91" s="28">
        <v>0</v>
      </c>
      <c r="H91" s="28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</row>
    <row r="92" spans="1:14" ht="13.5" customHeight="1" hidden="1">
      <c r="A92" s="33"/>
      <c r="B92" s="33"/>
      <c r="C92" s="5" t="s">
        <v>10</v>
      </c>
      <c r="D92" s="5" t="s">
        <v>10</v>
      </c>
      <c r="E92" s="12" t="s">
        <v>15</v>
      </c>
      <c r="F92" s="20">
        <v>0</v>
      </c>
      <c r="G92" s="28">
        <v>0</v>
      </c>
      <c r="H92" s="28">
        <v>0</v>
      </c>
      <c r="I92" s="20">
        <v>0</v>
      </c>
      <c r="J92" s="20">
        <v>0</v>
      </c>
      <c r="K92" s="21">
        <v>0</v>
      </c>
      <c r="L92" s="21">
        <v>0</v>
      </c>
      <c r="M92" s="21">
        <v>0</v>
      </c>
      <c r="N92" s="20">
        <v>0</v>
      </c>
    </row>
    <row r="93" spans="1:14" ht="13.5" customHeight="1" hidden="1">
      <c r="A93" s="31" t="s">
        <v>60</v>
      </c>
      <c r="B93" s="31" t="s">
        <v>76</v>
      </c>
      <c r="C93" s="5" t="s">
        <v>10</v>
      </c>
      <c r="D93" s="5" t="s">
        <v>61</v>
      </c>
      <c r="E93" s="12" t="s">
        <v>12</v>
      </c>
      <c r="F93" s="21">
        <v>0</v>
      </c>
      <c r="G93" s="28">
        <v>0</v>
      </c>
      <c r="H93" s="28">
        <v>0</v>
      </c>
      <c r="I93" s="20">
        <v>0</v>
      </c>
      <c r="J93" s="20">
        <v>0</v>
      </c>
      <c r="K93" s="21">
        <v>0</v>
      </c>
      <c r="L93" s="21">
        <v>0</v>
      </c>
      <c r="M93" s="21">
        <v>0</v>
      </c>
      <c r="N93" s="20">
        <v>0</v>
      </c>
    </row>
    <row r="94" spans="1:14" ht="13.5" customHeight="1" hidden="1">
      <c r="A94" s="32"/>
      <c r="B94" s="32"/>
      <c r="C94" s="5" t="s">
        <v>10</v>
      </c>
      <c r="D94" s="5" t="s">
        <v>10</v>
      </c>
      <c r="E94" s="12" t="s">
        <v>13</v>
      </c>
      <c r="F94" s="21">
        <v>0</v>
      </c>
      <c r="G94" s="28">
        <v>0</v>
      </c>
      <c r="H94" s="28">
        <v>0</v>
      </c>
      <c r="I94" s="20">
        <v>0</v>
      </c>
      <c r="J94" s="20">
        <v>0</v>
      </c>
      <c r="K94" s="21">
        <v>0</v>
      </c>
      <c r="L94" s="21">
        <v>0</v>
      </c>
      <c r="M94" s="21">
        <v>0</v>
      </c>
      <c r="N94" s="20">
        <v>0</v>
      </c>
    </row>
    <row r="95" spans="1:14" ht="13.5" customHeight="1" hidden="1">
      <c r="A95" s="32"/>
      <c r="B95" s="32"/>
      <c r="C95" s="5" t="s">
        <v>10</v>
      </c>
      <c r="D95" s="5" t="s">
        <v>10</v>
      </c>
      <c r="E95" s="12" t="s">
        <v>14</v>
      </c>
      <c r="F95" s="21">
        <v>0</v>
      </c>
      <c r="G95" s="28">
        <v>0</v>
      </c>
      <c r="H95" s="28">
        <v>0</v>
      </c>
      <c r="I95" s="20">
        <v>0</v>
      </c>
      <c r="J95" s="20">
        <v>0</v>
      </c>
      <c r="K95" s="21">
        <v>0</v>
      </c>
      <c r="L95" s="21">
        <v>0</v>
      </c>
      <c r="M95" s="21">
        <v>0</v>
      </c>
      <c r="N95" s="20">
        <v>0</v>
      </c>
    </row>
    <row r="96" spans="1:14" ht="13.5" customHeight="1" hidden="1">
      <c r="A96" s="33"/>
      <c r="B96" s="33"/>
      <c r="C96" s="5" t="s">
        <v>10</v>
      </c>
      <c r="D96" s="5" t="s">
        <v>10</v>
      </c>
      <c r="E96" s="12" t="s">
        <v>67</v>
      </c>
      <c r="F96" s="20">
        <v>0</v>
      </c>
      <c r="G96" s="28">
        <v>0</v>
      </c>
      <c r="H96" s="28">
        <v>0</v>
      </c>
      <c r="I96" s="20">
        <v>0</v>
      </c>
      <c r="J96" s="20">
        <v>0</v>
      </c>
      <c r="K96" s="21">
        <v>0</v>
      </c>
      <c r="L96" s="21">
        <v>0</v>
      </c>
      <c r="M96" s="21">
        <v>0</v>
      </c>
      <c r="N96" s="20">
        <v>0</v>
      </c>
    </row>
    <row r="97" spans="1:14" s="16" customFormat="1" ht="14.25" customHeight="1">
      <c r="A97" s="40" t="s">
        <v>36</v>
      </c>
      <c r="B97" s="40" t="s">
        <v>86</v>
      </c>
      <c r="C97" s="15" t="s">
        <v>10</v>
      </c>
      <c r="D97" s="15" t="s">
        <v>62</v>
      </c>
      <c r="E97" s="14" t="s">
        <v>12</v>
      </c>
      <c r="F97" s="22">
        <f aca="true" t="shared" si="17" ref="F97:N97">SUM(F98:F101)</f>
        <v>6786.2</v>
      </c>
      <c r="G97" s="19">
        <f t="shared" si="17"/>
        <v>7187.1</v>
      </c>
      <c r="H97" s="19">
        <f t="shared" si="17"/>
        <v>7370.599999999999</v>
      </c>
      <c r="I97" s="22">
        <f t="shared" si="17"/>
        <v>7370.599999999999</v>
      </c>
      <c r="J97" s="22">
        <f t="shared" si="17"/>
        <v>7370.599999999999</v>
      </c>
      <c r="K97" s="22">
        <f t="shared" si="17"/>
        <v>7370.599999999999</v>
      </c>
      <c r="L97" s="22">
        <f t="shared" si="17"/>
        <v>7370.599999999999</v>
      </c>
      <c r="M97" s="22">
        <f t="shared" si="17"/>
        <v>37078</v>
      </c>
      <c r="N97" s="22">
        <f t="shared" si="17"/>
        <v>37078</v>
      </c>
    </row>
    <row r="98" spans="1:14" s="16" customFormat="1" ht="14.25" customHeight="1">
      <c r="A98" s="40"/>
      <c r="B98" s="40"/>
      <c r="C98" s="15" t="s">
        <v>10</v>
      </c>
      <c r="D98" s="15" t="s">
        <v>10</v>
      </c>
      <c r="E98" s="14" t="s">
        <v>13</v>
      </c>
      <c r="F98" s="22">
        <v>0</v>
      </c>
      <c r="G98" s="19">
        <v>0</v>
      </c>
      <c r="H98" s="19">
        <v>0</v>
      </c>
      <c r="I98" s="22">
        <v>0</v>
      </c>
      <c r="J98" s="23">
        <v>0</v>
      </c>
      <c r="K98" s="22">
        <v>0</v>
      </c>
      <c r="L98" s="22">
        <v>0</v>
      </c>
      <c r="M98" s="22">
        <v>0</v>
      </c>
      <c r="N98" s="23">
        <v>0</v>
      </c>
    </row>
    <row r="99" spans="1:14" s="16" customFormat="1" ht="14.25" customHeight="1">
      <c r="A99" s="40"/>
      <c r="B99" s="40"/>
      <c r="C99" s="15" t="s">
        <v>10</v>
      </c>
      <c r="D99" s="15" t="s">
        <v>10</v>
      </c>
      <c r="E99" s="14" t="s">
        <v>14</v>
      </c>
      <c r="F99" s="22">
        <v>0</v>
      </c>
      <c r="G99" s="19">
        <v>0</v>
      </c>
      <c r="H99" s="19">
        <v>0</v>
      </c>
      <c r="I99" s="22">
        <v>0</v>
      </c>
      <c r="J99" s="23">
        <v>0</v>
      </c>
      <c r="K99" s="22">
        <v>0</v>
      </c>
      <c r="L99" s="22">
        <v>0</v>
      </c>
      <c r="M99" s="22">
        <v>0</v>
      </c>
      <c r="N99" s="23">
        <v>0</v>
      </c>
    </row>
    <row r="100" spans="1:14" s="16" customFormat="1" ht="14.25" customHeight="1">
      <c r="A100" s="40"/>
      <c r="B100" s="40"/>
      <c r="C100" s="15">
        <v>903</v>
      </c>
      <c r="D100" s="15" t="s">
        <v>63</v>
      </c>
      <c r="E100" s="30" t="s">
        <v>68</v>
      </c>
      <c r="F100" s="22">
        <v>858.3</v>
      </c>
      <c r="G100" s="19">
        <v>989.1</v>
      </c>
      <c r="H100" s="19">
        <v>954.2</v>
      </c>
      <c r="I100" s="22">
        <v>954.2</v>
      </c>
      <c r="J100" s="22">
        <v>954.2</v>
      </c>
      <c r="K100" s="22">
        <v>954.2</v>
      </c>
      <c r="L100" s="22">
        <v>954.2</v>
      </c>
      <c r="M100" s="22">
        <v>4771</v>
      </c>
      <c r="N100" s="23">
        <v>4771</v>
      </c>
    </row>
    <row r="101" spans="1:14" s="16" customFormat="1" ht="12.75" customHeight="1">
      <c r="A101" s="40"/>
      <c r="B101" s="40"/>
      <c r="C101" s="15">
        <v>992</v>
      </c>
      <c r="D101" s="15" t="s">
        <v>63</v>
      </c>
      <c r="E101" s="30"/>
      <c r="F101" s="22">
        <v>5927.9</v>
      </c>
      <c r="G101" s="19">
        <v>6198</v>
      </c>
      <c r="H101" s="19">
        <v>6416.4</v>
      </c>
      <c r="I101" s="22">
        <v>6416.4</v>
      </c>
      <c r="J101" s="22">
        <v>6416.4</v>
      </c>
      <c r="K101" s="22">
        <v>6416.4</v>
      </c>
      <c r="L101" s="22">
        <v>6416.4</v>
      </c>
      <c r="M101" s="22">
        <v>32307</v>
      </c>
      <c r="N101" s="23">
        <v>32307</v>
      </c>
    </row>
  </sheetData>
  <sheetProtection selectLockedCells="1" selectUnlockedCells="1"/>
  <mergeCells count="52">
    <mergeCell ref="I1:N1"/>
    <mergeCell ref="I3:N3"/>
    <mergeCell ref="A4:N4"/>
    <mergeCell ref="A5:M5"/>
    <mergeCell ref="F7:N7"/>
    <mergeCell ref="A10:A13"/>
    <mergeCell ref="B10:B13"/>
    <mergeCell ref="A14:A22"/>
    <mergeCell ref="B14:B22"/>
    <mergeCell ref="E20:E22"/>
    <mergeCell ref="A7:A8"/>
    <mergeCell ref="B7:B8"/>
    <mergeCell ref="C7:D7"/>
    <mergeCell ref="E7:E8"/>
    <mergeCell ref="E16:E19"/>
    <mergeCell ref="A49:A52"/>
    <mergeCell ref="B49:B52"/>
    <mergeCell ref="A53:A56"/>
    <mergeCell ref="B53:B56"/>
    <mergeCell ref="A23:A26"/>
    <mergeCell ref="B23:B26"/>
    <mergeCell ref="A27:A30"/>
    <mergeCell ref="B27:B30"/>
    <mergeCell ref="A31:A35"/>
    <mergeCell ref="B31:B35"/>
    <mergeCell ref="B77:B80"/>
    <mergeCell ref="A57:A60"/>
    <mergeCell ref="B57:B60"/>
    <mergeCell ref="A61:A64"/>
    <mergeCell ref="B61:B64"/>
    <mergeCell ref="A65:A68"/>
    <mergeCell ref="B65:B68"/>
    <mergeCell ref="B81:B84"/>
    <mergeCell ref="A85:A88"/>
    <mergeCell ref="B85:B88"/>
    <mergeCell ref="A97:A101"/>
    <mergeCell ref="B97:B101"/>
    <mergeCell ref="A69:A72"/>
    <mergeCell ref="B69:B72"/>
    <mergeCell ref="A73:A76"/>
    <mergeCell ref="B73:B76"/>
    <mergeCell ref="A77:A80"/>
    <mergeCell ref="E100:E101"/>
    <mergeCell ref="A89:A92"/>
    <mergeCell ref="B89:B92"/>
    <mergeCell ref="A93:A96"/>
    <mergeCell ref="B93:B96"/>
    <mergeCell ref="E38:E46"/>
    <mergeCell ref="A36:A48"/>
    <mergeCell ref="B36:B48"/>
    <mergeCell ref="E47:E48"/>
    <mergeCell ref="A81:A84"/>
  </mergeCells>
  <printOptions/>
  <pageMargins left="0.19652777777777777" right="0.19652777777777777" top="0.5902777777777778" bottom="0.3" header="0.5118055555555555" footer="0.511805555555555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Чеб. р-н Ахмерова Н.А.</cp:lastModifiedBy>
  <cp:lastPrinted>2021-01-26T10:53:30Z</cp:lastPrinted>
  <dcterms:created xsi:type="dcterms:W3CDTF">2019-11-28T07:16:10Z</dcterms:created>
  <dcterms:modified xsi:type="dcterms:W3CDTF">2021-01-26T10:53:35Z</dcterms:modified>
  <cp:category/>
  <cp:version/>
  <cp:contentType/>
  <cp:contentStatus/>
</cp:coreProperties>
</file>