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<sst xmlns="http://schemas.openxmlformats.org/spreadsheetml/2006/main" count="301" uniqueCount="80">
  <si>
    <t>рублей</t>
  </si>
  <si>
    <t>серия, номер</t>
  </si>
  <si>
    <t>Расчетная (средняя) стоимость жилья</t>
  </si>
  <si>
    <t>кем, когда выдано</t>
  </si>
  <si>
    <t>члены семьи (Ф.И.О.)</t>
  </si>
  <si>
    <t>данные свидетельства о браке</t>
  </si>
  <si>
    <t>%*</t>
  </si>
  <si>
    <t>всего, рублей</t>
  </si>
  <si>
    <t>число, месяц, год рождения</t>
  </si>
  <si>
    <t>данные паспорта гражданина Российской Федерации или свидетельства о рождении несовершеннолетнего, 
не достигшего 14 лет</t>
  </si>
  <si>
    <t>Планируемый размер социальной выплаты, предоставляемой молодой семье, всего</t>
  </si>
  <si>
    <t>кем, когда выдан</t>
  </si>
  <si>
    <t>№ п/п</t>
  </si>
  <si>
    <t>12=10х11</t>
  </si>
  <si>
    <t>14=13/12х100%</t>
  </si>
  <si>
    <t>стои-мость 1 кв. метра, рублей</t>
  </si>
  <si>
    <t>родствен-ные отноше-ния (супруг, супруга, сын, дочь)</t>
  </si>
  <si>
    <t>размер общей площади жилого помеще-ния на семью, (кв. метра)</t>
  </si>
  <si>
    <t>Сведения о членах молодой семьи - участницы программы</t>
  </si>
  <si>
    <t>Дата, номер решения о признании молодой семьи участником программы</t>
  </si>
  <si>
    <t>молодых семей - претендентов на получение социальных выплат в 2020 году</t>
  </si>
  <si>
    <t>мать</t>
  </si>
  <si>
    <t>дочь</t>
  </si>
  <si>
    <t>супруг</t>
  </si>
  <si>
    <t>супруга</t>
  </si>
  <si>
    <t>сын</t>
  </si>
  <si>
    <t>Калининский район г.Чебоксары</t>
  </si>
  <si>
    <t>Фролова Людмила Львовна</t>
  </si>
  <si>
    <t>Фролов Роман Николаевич</t>
  </si>
  <si>
    <t>Фролов Ярослав Романович</t>
  </si>
  <si>
    <t>Фролов Елисей Романович</t>
  </si>
  <si>
    <t>Фролов Семён Романович</t>
  </si>
  <si>
    <t>Лазарев Александр Сергеевич</t>
  </si>
  <si>
    <t xml:space="preserve">Лазарева Оксана Анатольевна </t>
  </si>
  <si>
    <t>Лазарев Роман Александрович</t>
  </si>
  <si>
    <t>Лазарев Семён  Александрович</t>
  </si>
  <si>
    <t>Лазарева Ульяна Александровна</t>
  </si>
  <si>
    <t>Егорова Юлия Александровна</t>
  </si>
  <si>
    <t>Егоров Сергей Юрьевич</t>
  </si>
  <si>
    <t xml:space="preserve">Егоров Илья Сергеевич </t>
  </si>
  <si>
    <t xml:space="preserve">Егоров Марк Сергеевич </t>
  </si>
  <si>
    <t>Егоров Макар Сергеевич</t>
  </si>
  <si>
    <t xml:space="preserve">Осипова Анна Алексеевна </t>
  </si>
  <si>
    <t xml:space="preserve">Матросов Никита Андреевич </t>
  </si>
  <si>
    <t xml:space="preserve">Матросов Илья Андреевич </t>
  </si>
  <si>
    <t xml:space="preserve">Матросова Юлиана Андреевна </t>
  </si>
  <si>
    <t>Фролова Мария Владимировна</t>
  </si>
  <si>
    <t>Фролов Руслан Николаевич</t>
  </si>
  <si>
    <t>Фролова Валерия Руслановна</t>
  </si>
  <si>
    <t>Фролова Елизавета Руслановна</t>
  </si>
  <si>
    <t>Фролов Демид Русланович</t>
  </si>
  <si>
    <t>Александров Андрей Юрьевич</t>
  </si>
  <si>
    <t>Александрова Юлия Юрьевна</t>
  </si>
  <si>
    <t>Александров Артур Андреевич</t>
  </si>
  <si>
    <t>Александров Тимур Андреевич</t>
  </si>
  <si>
    <t>Александрова Алеся Андреевна</t>
  </si>
  <si>
    <t>Ильин Василий Геннадьевич</t>
  </si>
  <si>
    <t>Ильина Светлана Ивановна</t>
  </si>
  <si>
    <t>Ильина Софья Васильевна</t>
  </si>
  <si>
    <t>Ильина Варвара Васильевна</t>
  </si>
  <si>
    <t>Ильина Елизавета Васильевна</t>
  </si>
  <si>
    <t>Михайлов Евгений Александрович</t>
  </si>
  <si>
    <t>Михайлова Ксения Валерьевна</t>
  </si>
  <si>
    <t>Михайлова Таисия Евгеньевна</t>
  </si>
  <si>
    <t>Михайлова Мия Евгеньевна</t>
  </si>
  <si>
    <t>Михайлов Макар Евгеньевич</t>
  </si>
  <si>
    <t>Балалайкина Ирина Николаевна</t>
  </si>
  <si>
    <t>Балалайкин Александр Юрьевич</t>
  </si>
  <si>
    <t>Балалайкина Кира Александровна</t>
  </si>
  <si>
    <t>Балалайкина Яна Александровна</t>
  </si>
  <si>
    <t>Балалайкин Альберт Александрович</t>
  </si>
  <si>
    <t>Николаева Дарья Алексеевна</t>
  </si>
  <si>
    <t>Николаев Михаил Алексеевич</t>
  </si>
  <si>
    <t>Николаева Арина Алексеевна</t>
  </si>
  <si>
    <t>Николаева Елена Владимировна</t>
  </si>
  <si>
    <t>Николаев Алексей Геннадьевич</t>
  </si>
  <si>
    <t>СПИСОК</t>
  </si>
  <si>
    <t>ИТОГО:</t>
  </si>
  <si>
    <t xml:space="preserve"> </t>
  </si>
  <si>
    <t xml:space="preserve">по городу Чебоксары Чувашской Республики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</si>
</sst>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  <numFmt numFmtId="203" formatCode="dd/mm/yy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170" fontId="2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3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14" fontId="43" fillId="32" borderId="10" xfId="0" applyNumberFormat="1" applyFont="1" applyFill="1" applyBorder="1" applyAlignment="1">
      <alignment horizontal="center" vertical="top" wrapText="1"/>
    </xf>
    <xf numFmtId="0" fontId="43" fillId="32" borderId="10" xfId="0" applyFont="1" applyFill="1" applyBorder="1" applyAlignment="1">
      <alignment horizontal="center" vertical="top" wrapText="1"/>
    </xf>
    <xf numFmtId="3" fontId="43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1" fontId="1" fillId="0" borderId="10" xfId="62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43" fillId="32" borderId="10" xfId="0" applyFont="1" applyFill="1" applyBorder="1" applyAlignment="1">
      <alignment horizontal="center" vertical="top" wrapText="1"/>
    </xf>
    <xf numFmtId="0" fontId="43" fillId="32" borderId="11" xfId="0" applyFont="1" applyFill="1" applyBorder="1" applyAlignment="1">
      <alignment horizontal="center" vertical="top" wrapText="1"/>
    </xf>
    <xf numFmtId="0" fontId="43" fillId="32" borderId="12" xfId="0" applyFont="1" applyFill="1" applyBorder="1" applyAlignment="1">
      <alignment horizontal="center" vertical="top" wrapText="1"/>
    </xf>
    <xf numFmtId="0" fontId="43" fillId="32" borderId="13" xfId="0" applyFont="1" applyFill="1" applyBorder="1" applyAlignment="1">
      <alignment horizontal="center" vertical="top" wrapText="1"/>
    </xf>
    <xf numFmtId="14" fontId="43" fillId="32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5"/>
  <sheetViews>
    <sheetView tabSelected="1" view="pageBreakPreview" zoomScale="75" zoomScaleSheetLayoutView="75" workbookViewId="0" topLeftCell="A10">
      <selection activeCell="M67" sqref="M67"/>
    </sheetView>
  </sheetViews>
  <sheetFormatPr defaultColWidth="9.00390625" defaultRowHeight="12.75"/>
  <cols>
    <col min="1" max="1" width="8.375" style="0" customWidth="1"/>
    <col min="2" max="2" width="13.375" style="0" customWidth="1"/>
    <col min="3" max="3" width="30.125" style="0" customWidth="1"/>
    <col min="4" max="4" width="10.75390625" style="0" customWidth="1"/>
    <col min="5" max="5" width="12.125" style="0" customWidth="1"/>
    <col min="6" max="6" width="10.00390625" style="0" customWidth="1"/>
    <col min="7" max="7" width="38.875" style="0" customWidth="1"/>
    <col min="8" max="8" width="10.125" style="0" customWidth="1"/>
    <col min="9" max="9" width="31.625" style="0" customWidth="1"/>
    <col min="10" max="10" width="9.625" style="0" customWidth="1"/>
    <col min="11" max="11" width="11.75390625" style="0" customWidth="1"/>
    <col min="12" max="12" width="20.00390625" style="0" customWidth="1"/>
    <col min="13" max="13" width="20.25390625" style="0" customWidth="1"/>
    <col min="14" max="14" width="17.00390625" style="0" customWidth="1"/>
    <col min="15" max="16" width="9.125" style="0" hidden="1" customWidth="1"/>
    <col min="18" max="18" width="11.25390625" style="0" customWidth="1"/>
    <col min="25" max="25" width="8.25390625" style="0" customWidth="1"/>
    <col min="27" max="27" width="8.00390625" style="0" customWidth="1"/>
  </cols>
  <sheetData>
    <row r="1" spans="11:14" s="19" customFormat="1" ht="22.5" customHeight="1">
      <c r="K1" s="45" t="s">
        <v>78</v>
      </c>
      <c r="L1" s="45"/>
      <c r="M1" s="45"/>
      <c r="N1" s="45"/>
    </row>
    <row r="2" spans="11:14" s="19" customFormat="1" ht="19.5" customHeight="1">
      <c r="K2" s="45" t="s">
        <v>78</v>
      </c>
      <c r="L2" s="45"/>
      <c r="M2" s="45"/>
      <c r="N2" s="45"/>
    </row>
    <row r="3" spans="11:14" s="19" customFormat="1" ht="19.5" customHeight="1">
      <c r="K3" s="45" t="s">
        <v>78</v>
      </c>
      <c r="L3" s="45"/>
      <c r="M3" s="45"/>
      <c r="N3" s="45"/>
    </row>
    <row r="4" spans="11:14" s="19" customFormat="1" ht="19.5" customHeight="1">
      <c r="K4" s="45" t="s">
        <v>78</v>
      </c>
      <c r="L4" s="45"/>
      <c r="M4" s="45"/>
      <c r="N4" s="45"/>
    </row>
    <row r="5" spans="11:14" s="19" customFormat="1" ht="19.5" customHeight="1">
      <c r="K5" s="20"/>
      <c r="L5" s="20"/>
      <c r="M5" s="20"/>
      <c r="N5" s="20"/>
    </row>
    <row r="6" spans="11:14" s="19" customFormat="1" ht="19.5" customHeight="1">
      <c r="K6" s="45" t="s">
        <v>78</v>
      </c>
      <c r="L6" s="45"/>
      <c r="M6" s="45"/>
      <c r="N6" s="45"/>
    </row>
    <row r="7" spans="11:14" s="19" customFormat="1" ht="19.5" customHeight="1">
      <c r="K7" s="45" t="s">
        <v>78</v>
      </c>
      <c r="L7" s="45"/>
      <c r="M7" s="45"/>
      <c r="N7" s="45"/>
    </row>
    <row r="8" spans="1:14" ht="19.5" customHeight="1">
      <c r="A8" s="41" t="s">
        <v>76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9.5" customHeight="1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9.5" customHeight="1">
      <c r="A10" s="43" t="s">
        <v>79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9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9.5" customHeight="1">
      <c r="A12" s="2"/>
      <c r="B12" s="2"/>
      <c r="C12" s="2"/>
      <c r="D12" s="1"/>
      <c r="E12" s="2"/>
      <c r="F12" s="2"/>
      <c r="G12" s="2"/>
      <c r="H12" s="2"/>
      <c r="I12" s="2"/>
      <c r="J12" s="2"/>
      <c r="K12" s="2"/>
      <c r="L12" s="2"/>
      <c r="M12" s="3"/>
      <c r="N12" s="3"/>
    </row>
    <row r="13" spans="1:14" ht="19.5" customHeight="1">
      <c r="A13" s="42" t="s">
        <v>12</v>
      </c>
      <c r="B13" s="42" t="s">
        <v>19</v>
      </c>
      <c r="C13" s="42" t="s">
        <v>18</v>
      </c>
      <c r="D13" s="42"/>
      <c r="E13" s="42"/>
      <c r="F13" s="42"/>
      <c r="G13" s="42"/>
      <c r="H13" s="42"/>
      <c r="I13" s="42"/>
      <c r="J13" s="42" t="s">
        <v>2</v>
      </c>
      <c r="K13" s="42"/>
      <c r="L13" s="42"/>
      <c r="M13" s="42" t="s">
        <v>10</v>
      </c>
      <c r="N13" s="42"/>
    </row>
    <row r="14" spans="1:14" ht="69" customHeight="1">
      <c r="A14" s="42"/>
      <c r="B14" s="42"/>
      <c r="C14" s="42" t="s">
        <v>4</v>
      </c>
      <c r="D14" s="42" t="s">
        <v>16</v>
      </c>
      <c r="E14" s="42" t="s">
        <v>8</v>
      </c>
      <c r="F14" s="42" t="s">
        <v>9</v>
      </c>
      <c r="G14" s="42"/>
      <c r="H14" s="42" t="s">
        <v>5</v>
      </c>
      <c r="I14" s="42"/>
      <c r="J14" s="42" t="s">
        <v>15</v>
      </c>
      <c r="K14" s="42" t="s">
        <v>17</v>
      </c>
      <c r="L14" s="42" t="s">
        <v>7</v>
      </c>
      <c r="M14" s="42"/>
      <c r="N14" s="42"/>
    </row>
    <row r="15" spans="1:14" ht="66" customHeight="1">
      <c r="A15" s="42"/>
      <c r="B15" s="42"/>
      <c r="C15" s="42"/>
      <c r="D15" s="42"/>
      <c r="E15" s="42"/>
      <c r="F15" s="4" t="s">
        <v>1</v>
      </c>
      <c r="G15" s="4" t="s">
        <v>11</v>
      </c>
      <c r="H15" s="4" t="s">
        <v>1</v>
      </c>
      <c r="I15" s="4" t="s">
        <v>3</v>
      </c>
      <c r="J15" s="42"/>
      <c r="K15" s="42"/>
      <c r="L15" s="42"/>
      <c r="M15" s="4" t="s">
        <v>0</v>
      </c>
      <c r="N15" s="4" t="s">
        <v>6</v>
      </c>
    </row>
    <row r="16" spans="1:14" ht="19.5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 t="s">
        <v>13</v>
      </c>
      <c r="M16" s="4">
        <v>13</v>
      </c>
      <c r="N16" s="4" t="s">
        <v>14</v>
      </c>
    </row>
    <row r="17" spans="1:14" ht="19.5" customHeight="1">
      <c r="A17" s="10"/>
      <c r="B17" s="40" t="s">
        <v>26</v>
      </c>
      <c r="C17" s="40"/>
      <c r="D17" s="4"/>
      <c r="E17" s="9"/>
      <c r="F17" s="4"/>
      <c r="G17" s="4"/>
      <c r="H17" s="10"/>
      <c r="I17" s="10"/>
      <c r="J17" s="10"/>
      <c r="K17" s="10"/>
      <c r="L17" s="11">
        <f>L18+L23+L28+L33+L37+L42+L47+L52+L57+L62</f>
        <v>31807566</v>
      </c>
      <c r="M17" s="11">
        <f>M18+M23+M28+M33+M37+M42+M47+M52+M57+M62</f>
        <v>11132648.1</v>
      </c>
      <c r="N17" s="12"/>
    </row>
    <row r="18" spans="1:14" ht="33.75" customHeight="1">
      <c r="A18" s="31">
        <v>1</v>
      </c>
      <c r="B18" s="30">
        <v>40407</v>
      </c>
      <c r="C18" s="14" t="s">
        <v>27</v>
      </c>
      <c r="D18" s="14" t="s">
        <v>24</v>
      </c>
      <c r="E18" s="15" t="s">
        <v>78</v>
      </c>
      <c r="F18" s="13" t="s">
        <v>78</v>
      </c>
      <c r="G18" s="14" t="s">
        <v>78</v>
      </c>
      <c r="H18" s="31" t="s">
        <v>78</v>
      </c>
      <c r="I18" s="31" t="s">
        <v>78</v>
      </c>
      <c r="J18" s="27">
        <v>36063</v>
      </c>
      <c r="K18" s="27">
        <v>90</v>
      </c>
      <c r="L18" s="27">
        <f>J18*K18</f>
        <v>3245670</v>
      </c>
      <c r="M18" s="32">
        <f>L18*35%</f>
        <v>1135984.5</v>
      </c>
      <c r="N18" s="27">
        <f>M18/L18*100</f>
        <v>35</v>
      </c>
    </row>
    <row r="19" spans="1:14" ht="31.5" customHeight="1">
      <c r="A19" s="31"/>
      <c r="B19" s="30"/>
      <c r="C19" s="14" t="s">
        <v>28</v>
      </c>
      <c r="D19" s="14" t="s">
        <v>23</v>
      </c>
      <c r="E19" s="15" t="s">
        <v>78</v>
      </c>
      <c r="F19" s="13" t="s">
        <v>78</v>
      </c>
      <c r="G19" s="14" t="s">
        <v>78</v>
      </c>
      <c r="H19" s="31"/>
      <c r="I19" s="31"/>
      <c r="J19" s="28"/>
      <c r="K19" s="28"/>
      <c r="L19" s="28"/>
      <c r="M19" s="33"/>
      <c r="N19" s="28"/>
    </row>
    <row r="20" spans="1:14" ht="33.75" customHeight="1">
      <c r="A20" s="31"/>
      <c r="B20" s="30"/>
      <c r="C20" s="14" t="s">
        <v>29</v>
      </c>
      <c r="D20" s="14" t="s">
        <v>25</v>
      </c>
      <c r="E20" s="15" t="s">
        <v>78</v>
      </c>
      <c r="F20" s="14" t="s">
        <v>78</v>
      </c>
      <c r="G20" s="14" t="s">
        <v>78</v>
      </c>
      <c r="H20" s="31"/>
      <c r="I20" s="31"/>
      <c r="J20" s="28"/>
      <c r="K20" s="28"/>
      <c r="L20" s="28"/>
      <c r="M20" s="33"/>
      <c r="N20" s="28"/>
    </row>
    <row r="21" spans="1:14" ht="33.75" customHeight="1">
      <c r="A21" s="31"/>
      <c r="B21" s="30"/>
      <c r="C21" s="14" t="s">
        <v>30</v>
      </c>
      <c r="D21" s="14" t="s">
        <v>25</v>
      </c>
      <c r="E21" s="15" t="s">
        <v>78</v>
      </c>
      <c r="F21" s="14" t="s">
        <v>78</v>
      </c>
      <c r="G21" s="14" t="s">
        <v>78</v>
      </c>
      <c r="H21" s="31"/>
      <c r="I21" s="31"/>
      <c r="J21" s="28"/>
      <c r="K21" s="28"/>
      <c r="L21" s="28"/>
      <c r="M21" s="33"/>
      <c r="N21" s="28"/>
    </row>
    <row r="22" spans="1:14" ht="33.75" customHeight="1">
      <c r="A22" s="31"/>
      <c r="B22" s="30"/>
      <c r="C22" s="14" t="s">
        <v>31</v>
      </c>
      <c r="D22" s="14" t="s">
        <v>25</v>
      </c>
      <c r="E22" s="15" t="s">
        <v>78</v>
      </c>
      <c r="F22" s="14" t="s">
        <v>78</v>
      </c>
      <c r="G22" s="14" t="s">
        <v>78</v>
      </c>
      <c r="H22" s="31"/>
      <c r="I22" s="31"/>
      <c r="J22" s="29"/>
      <c r="K22" s="29"/>
      <c r="L22" s="29"/>
      <c r="M22" s="34"/>
      <c r="N22" s="29"/>
    </row>
    <row r="23" spans="1:14" ht="33" customHeight="1">
      <c r="A23" s="31">
        <v>2</v>
      </c>
      <c r="B23" s="30">
        <v>40682</v>
      </c>
      <c r="C23" s="14" t="s">
        <v>32</v>
      </c>
      <c r="D23" s="14" t="s">
        <v>23</v>
      </c>
      <c r="E23" s="15" t="s">
        <v>78</v>
      </c>
      <c r="F23" s="13" t="s">
        <v>78</v>
      </c>
      <c r="G23" s="14" t="s">
        <v>78</v>
      </c>
      <c r="H23" s="31" t="s">
        <v>78</v>
      </c>
      <c r="I23" s="31" t="s">
        <v>78</v>
      </c>
      <c r="J23" s="27">
        <v>36063</v>
      </c>
      <c r="K23" s="27">
        <v>90</v>
      </c>
      <c r="L23" s="27">
        <f>J23*K23</f>
        <v>3245670</v>
      </c>
      <c r="M23" s="32">
        <f>L23*35%</f>
        <v>1135984.5</v>
      </c>
      <c r="N23" s="27">
        <f>M23/L23*100</f>
        <v>35</v>
      </c>
    </row>
    <row r="24" spans="1:14" ht="48.75" customHeight="1">
      <c r="A24" s="31"/>
      <c r="B24" s="30"/>
      <c r="C24" s="14" t="s">
        <v>33</v>
      </c>
      <c r="D24" s="14" t="s">
        <v>24</v>
      </c>
      <c r="E24" s="15" t="s">
        <v>78</v>
      </c>
      <c r="F24" s="13" t="s">
        <v>78</v>
      </c>
      <c r="G24" s="14" t="s">
        <v>78</v>
      </c>
      <c r="H24" s="31"/>
      <c r="I24" s="31"/>
      <c r="J24" s="28"/>
      <c r="K24" s="28"/>
      <c r="L24" s="28"/>
      <c r="M24" s="33"/>
      <c r="N24" s="28"/>
    </row>
    <row r="25" spans="1:14" ht="33.75" customHeight="1">
      <c r="A25" s="31"/>
      <c r="B25" s="30"/>
      <c r="C25" s="14" t="s">
        <v>34</v>
      </c>
      <c r="D25" s="14" t="s">
        <v>25</v>
      </c>
      <c r="E25" s="15" t="s">
        <v>78</v>
      </c>
      <c r="F25" s="14" t="s">
        <v>78</v>
      </c>
      <c r="G25" s="14" t="s">
        <v>78</v>
      </c>
      <c r="H25" s="31"/>
      <c r="I25" s="31"/>
      <c r="J25" s="28"/>
      <c r="K25" s="28"/>
      <c r="L25" s="28"/>
      <c r="M25" s="33"/>
      <c r="N25" s="28"/>
    </row>
    <row r="26" spans="1:14" ht="33.75" customHeight="1">
      <c r="A26" s="31"/>
      <c r="B26" s="30"/>
      <c r="C26" s="14" t="s">
        <v>35</v>
      </c>
      <c r="D26" s="14" t="s">
        <v>25</v>
      </c>
      <c r="E26" s="15" t="s">
        <v>78</v>
      </c>
      <c r="F26" s="14" t="s">
        <v>78</v>
      </c>
      <c r="G26" s="14" t="s">
        <v>78</v>
      </c>
      <c r="H26" s="31"/>
      <c r="I26" s="31"/>
      <c r="J26" s="28"/>
      <c r="K26" s="28"/>
      <c r="L26" s="28"/>
      <c r="M26" s="33"/>
      <c r="N26" s="28"/>
    </row>
    <row r="27" spans="1:14" ht="33.75" customHeight="1">
      <c r="A27" s="31"/>
      <c r="B27" s="30"/>
      <c r="C27" s="14" t="s">
        <v>36</v>
      </c>
      <c r="D27" s="14" t="s">
        <v>22</v>
      </c>
      <c r="E27" s="15" t="s">
        <v>78</v>
      </c>
      <c r="F27" s="14" t="s">
        <v>78</v>
      </c>
      <c r="G27" s="14" t="s">
        <v>78</v>
      </c>
      <c r="H27" s="31"/>
      <c r="I27" s="31"/>
      <c r="J27" s="29"/>
      <c r="K27" s="29"/>
      <c r="L27" s="29"/>
      <c r="M27" s="34"/>
      <c r="N27" s="29"/>
    </row>
    <row r="28" spans="1:14" ht="33.75" customHeight="1">
      <c r="A28" s="31">
        <v>3</v>
      </c>
      <c r="B28" s="30">
        <v>40687</v>
      </c>
      <c r="C28" s="14" t="s">
        <v>37</v>
      </c>
      <c r="D28" s="14" t="s">
        <v>24</v>
      </c>
      <c r="E28" s="15" t="s">
        <v>78</v>
      </c>
      <c r="F28" s="13" t="s">
        <v>78</v>
      </c>
      <c r="G28" s="14" t="s">
        <v>78</v>
      </c>
      <c r="H28" s="31" t="s">
        <v>78</v>
      </c>
      <c r="I28" s="31" t="s">
        <v>78</v>
      </c>
      <c r="J28" s="27">
        <v>36063</v>
      </c>
      <c r="K28" s="27">
        <v>90</v>
      </c>
      <c r="L28" s="27">
        <f>J28*K28</f>
        <v>3245670</v>
      </c>
      <c r="M28" s="32">
        <f>L28*35%</f>
        <v>1135984.5</v>
      </c>
      <c r="N28" s="27">
        <f>M28/L28*100</f>
        <v>35</v>
      </c>
    </row>
    <row r="29" spans="1:14" ht="32.25" customHeight="1">
      <c r="A29" s="31"/>
      <c r="B29" s="30"/>
      <c r="C29" s="14" t="s">
        <v>38</v>
      </c>
      <c r="D29" s="14" t="s">
        <v>23</v>
      </c>
      <c r="E29" s="15" t="s">
        <v>78</v>
      </c>
      <c r="F29" s="13" t="s">
        <v>78</v>
      </c>
      <c r="G29" s="14" t="s">
        <v>78</v>
      </c>
      <c r="H29" s="31"/>
      <c r="I29" s="31"/>
      <c r="J29" s="28"/>
      <c r="K29" s="28"/>
      <c r="L29" s="28"/>
      <c r="M29" s="33"/>
      <c r="N29" s="28"/>
    </row>
    <row r="30" spans="1:14" ht="33.75" customHeight="1">
      <c r="A30" s="31"/>
      <c r="B30" s="30"/>
      <c r="C30" s="14" t="s">
        <v>39</v>
      </c>
      <c r="D30" s="14" t="s">
        <v>25</v>
      </c>
      <c r="E30" s="15" t="s">
        <v>78</v>
      </c>
      <c r="F30" s="14" t="s">
        <v>78</v>
      </c>
      <c r="G30" s="14" t="s">
        <v>78</v>
      </c>
      <c r="H30" s="31"/>
      <c r="I30" s="31"/>
      <c r="J30" s="28"/>
      <c r="K30" s="28"/>
      <c r="L30" s="28"/>
      <c r="M30" s="33"/>
      <c r="N30" s="28"/>
    </row>
    <row r="31" spans="1:14" ht="33.75" customHeight="1">
      <c r="A31" s="31"/>
      <c r="B31" s="30"/>
      <c r="C31" s="14" t="s">
        <v>40</v>
      </c>
      <c r="D31" s="14" t="s">
        <v>25</v>
      </c>
      <c r="E31" s="15" t="s">
        <v>78</v>
      </c>
      <c r="F31" s="14" t="s">
        <v>78</v>
      </c>
      <c r="G31" s="14" t="s">
        <v>78</v>
      </c>
      <c r="H31" s="31"/>
      <c r="I31" s="31"/>
      <c r="J31" s="28"/>
      <c r="K31" s="28"/>
      <c r="L31" s="28"/>
      <c r="M31" s="33"/>
      <c r="N31" s="28"/>
    </row>
    <row r="32" spans="1:14" ht="33.75" customHeight="1">
      <c r="A32" s="31"/>
      <c r="B32" s="30"/>
      <c r="C32" s="14" t="s">
        <v>41</v>
      </c>
      <c r="D32" s="14" t="s">
        <v>25</v>
      </c>
      <c r="E32" s="15" t="s">
        <v>78</v>
      </c>
      <c r="F32" s="14" t="s">
        <v>78</v>
      </c>
      <c r="G32" s="14" t="s">
        <v>78</v>
      </c>
      <c r="H32" s="31"/>
      <c r="I32" s="31"/>
      <c r="J32" s="29"/>
      <c r="K32" s="29"/>
      <c r="L32" s="29"/>
      <c r="M32" s="34"/>
      <c r="N32" s="29"/>
    </row>
    <row r="33" spans="1:14" ht="33.75" customHeight="1">
      <c r="A33" s="31">
        <v>4</v>
      </c>
      <c r="B33" s="30">
        <v>40735</v>
      </c>
      <c r="C33" s="14" t="s">
        <v>42</v>
      </c>
      <c r="D33" s="14" t="s">
        <v>21</v>
      </c>
      <c r="E33" s="15" t="s">
        <v>78</v>
      </c>
      <c r="F33" s="13" t="s">
        <v>78</v>
      </c>
      <c r="G33" s="14" t="s">
        <v>78</v>
      </c>
      <c r="H33" s="31" t="s">
        <v>78</v>
      </c>
      <c r="I33" s="31" t="s">
        <v>78</v>
      </c>
      <c r="J33" s="27">
        <v>36063</v>
      </c>
      <c r="K33" s="27">
        <v>72</v>
      </c>
      <c r="L33" s="27">
        <f>J33*K33</f>
        <v>2596536</v>
      </c>
      <c r="M33" s="32">
        <f>L33*35%</f>
        <v>908787.6</v>
      </c>
      <c r="N33" s="27">
        <f>M33/L33*100</f>
        <v>35</v>
      </c>
    </row>
    <row r="34" spans="1:14" ht="33.75" customHeight="1">
      <c r="A34" s="31"/>
      <c r="B34" s="30"/>
      <c r="C34" s="14" t="s">
        <v>43</v>
      </c>
      <c r="D34" s="14" t="s">
        <v>25</v>
      </c>
      <c r="E34" s="15" t="s">
        <v>78</v>
      </c>
      <c r="F34" s="14" t="s">
        <v>78</v>
      </c>
      <c r="G34" s="14" t="s">
        <v>78</v>
      </c>
      <c r="H34" s="31"/>
      <c r="I34" s="31"/>
      <c r="J34" s="28"/>
      <c r="K34" s="28"/>
      <c r="L34" s="28"/>
      <c r="M34" s="33"/>
      <c r="N34" s="28"/>
    </row>
    <row r="35" spans="1:14" ht="33.75" customHeight="1">
      <c r="A35" s="31"/>
      <c r="B35" s="30"/>
      <c r="C35" s="14" t="s">
        <v>44</v>
      </c>
      <c r="D35" s="14" t="s">
        <v>25</v>
      </c>
      <c r="E35" s="15" t="s">
        <v>78</v>
      </c>
      <c r="F35" s="14" t="s">
        <v>78</v>
      </c>
      <c r="G35" s="14" t="s">
        <v>78</v>
      </c>
      <c r="H35" s="31"/>
      <c r="I35" s="31"/>
      <c r="J35" s="28"/>
      <c r="K35" s="28"/>
      <c r="L35" s="28"/>
      <c r="M35" s="33"/>
      <c r="N35" s="28"/>
    </row>
    <row r="36" spans="1:14" ht="33.75" customHeight="1">
      <c r="A36" s="31"/>
      <c r="B36" s="30"/>
      <c r="C36" s="14" t="s">
        <v>45</v>
      </c>
      <c r="D36" s="14" t="s">
        <v>22</v>
      </c>
      <c r="E36" s="15" t="s">
        <v>78</v>
      </c>
      <c r="F36" s="14" t="s">
        <v>78</v>
      </c>
      <c r="G36" s="14" t="s">
        <v>78</v>
      </c>
      <c r="H36" s="31"/>
      <c r="I36" s="31"/>
      <c r="J36" s="29"/>
      <c r="K36" s="29"/>
      <c r="L36" s="29"/>
      <c r="M36" s="34"/>
      <c r="N36" s="29"/>
    </row>
    <row r="37" spans="1:14" ht="33.75" customHeight="1">
      <c r="A37" s="31">
        <v>5</v>
      </c>
      <c r="B37" s="30">
        <v>40932</v>
      </c>
      <c r="C37" s="14" t="s">
        <v>46</v>
      </c>
      <c r="D37" s="14" t="s">
        <v>24</v>
      </c>
      <c r="E37" s="15" t="s">
        <v>78</v>
      </c>
      <c r="F37" s="13" t="s">
        <v>78</v>
      </c>
      <c r="G37" s="14" t="s">
        <v>78</v>
      </c>
      <c r="H37" s="31" t="s">
        <v>78</v>
      </c>
      <c r="I37" s="31" t="s">
        <v>78</v>
      </c>
      <c r="J37" s="27">
        <v>36063</v>
      </c>
      <c r="K37" s="27">
        <v>90</v>
      </c>
      <c r="L37" s="27">
        <f>J37*K37</f>
        <v>3245670</v>
      </c>
      <c r="M37" s="32">
        <f>L37*35%</f>
        <v>1135984.5</v>
      </c>
      <c r="N37" s="27">
        <f>M37/L37*100</f>
        <v>35</v>
      </c>
    </row>
    <row r="38" spans="1:14" ht="33.75" customHeight="1">
      <c r="A38" s="31"/>
      <c r="B38" s="30"/>
      <c r="C38" s="14" t="s">
        <v>47</v>
      </c>
      <c r="D38" s="14" t="s">
        <v>23</v>
      </c>
      <c r="E38" s="15" t="s">
        <v>78</v>
      </c>
      <c r="F38" s="13" t="s">
        <v>78</v>
      </c>
      <c r="G38" s="14" t="s">
        <v>78</v>
      </c>
      <c r="H38" s="31"/>
      <c r="I38" s="31"/>
      <c r="J38" s="28"/>
      <c r="K38" s="28"/>
      <c r="L38" s="28"/>
      <c r="M38" s="33"/>
      <c r="N38" s="28"/>
    </row>
    <row r="39" spans="1:14" ht="33.75" customHeight="1">
      <c r="A39" s="31"/>
      <c r="B39" s="30"/>
      <c r="C39" s="14" t="s">
        <v>48</v>
      </c>
      <c r="D39" s="14" t="s">
        <v>22</v>
      </c>
      <c r="E39" s="15" t="s">
        <v>78</v>
      </c>
      <c r="F39" s="14" t="s">
        <v>78</v>
      </c>
      <c r="G39" s="14" t="s">
        <v>78</v>
      </c>
      <c r="H39" s="31"/>
      <c r="I39" s="31"/>
      <c r="J39" s="28"/>
      <c r="K39" s="28"/>
      <c r="L39" s="28"/>
      <c r="M39" s="33"/>
      <c r="N39" s="28"/>
    </row>
    <row r="40" spans="1:14" ht="33.75" customHeight="1">
      <c r="A40" s="31"/>
      <c r="B40" s="30"/>
      <c r="C40" s="14" t="s">
        <v>49</v>
      </c>
      <c r="D40" s="14" t="s">
        <v>22</v>
      </c>
      <c r="E40" s="15" t="s">
        <v>78</v>
      </c>
      <c r="F40" s="14" t="s">
        <v>78</v>
      </c>
      <c r="G40" s="14" t="s">
        <v>78</v>
      </c>
      <c r="H40" s="31"/>
      <c r="I40" s="31"/>
      <c r="J40" s="28"/>
      <c r="K40" s="28"/>
      <c r="L40" s="28"/>
      <c r="M40" s="33"/>
      <c r="N40" s="28"/>
    </row>
    <row r="41" spans="1:14" ht="33.75" customHeight="1">
      <c r="A41" s="31"/>
      <c r="B41" s="30"/>
      <c r="C41" s="14" t="s">
        <v>50</v>
      </c>
      <c r="D41" s="14" t="s">
        <v>25</v>
      </c>
      <c r="E41" s="15" t="s">
        <v>78</v>
      </c>
      <c r="F41" s="14" t="s">
        <v>78</v>
      </c>
      <c r="G41" s="14" t="s">
        <v>78</v>
      </c>
      <c r="H41" s="31"/>
      <c r="I41" s="31"/>
      <c r="J41" s="29"/>
      <c r="K41" s="29"/>
      <c r="L41" s="29"/>
      <c r="M41" s="34"/>
      <c r="N41" s="29"/>
    </row>
    <row r="42" spans="1:14" ht="33.75" customHeight="1">
      <c r="A42" s="36">
        <v>6</v>
      </c>
      <c r="B42" s="39">
        <v>40959</v>
      </c>
      <c r="C42" s="17" t="s">
        <v>74</v>
      </c>
      <c r="D42" s="17" t="s">
        <v>24</v>
      </c>
      <c r="E42" s="16" t="s">
        <v>78</v>
      </c>
      <c r="F42" s="18" t="s">
        <v>78</v>
      </c>
      <c r="G42" s="17" t="s">
        <v>78</v>
      </c>
      <c r="H42" s="35" t="s">
        <v>78</v>
      </c>
      <c r="I42" s="35" t="s">
        <v>78</v>
      </c>
      <c r="J42" s="27">
        <v>36063</v>
      </c>
      <c r="K42" s="27">
        <v>90</v>
      </c>
      <c r="L42" s="27">
        <f>J42*K42</f>
        <v>3245670</v>
      </c>
      <c r="M42" s="32">
        <f>L42*35%</f>
        <v>1135984.5</v>
      </c>
      <c r="N42" s="27">
        <f>M42/L42*100</f>
        <v>35</v>
      </c>
    </row>
    <row r="43" spans="1:14" ht="33.75" customHeight="1">
      <c r="A43" s="37"/>
      <c r="B43" s="39"/>
      <c r="C43" s="17" t="s">
        <v>75</v>
      </c>
      <c r="D43" s="17" t="s">
        <v>23</v>
      </c>
      <c r="E43" s="16" t="s">
        <v>78</v>
      </c>
      <c r="F43" s="18" t="s">
        <v>78</v>
      </c>
      <c r="G43" s="17" t="s">
        <v>78</v>
      </c>
      <c r="H43" s="35"/>
      <c r="I43" s="35"/>
      <c r="J43" s="28"/>
      <c r="K43" s="28"/>
      <c r="L43" s="28"/>
      <c r="M43" s="33"/>
      <c r="N43" s="28"/>
    </row>
    <row r="44" spans="1:14" ht="33.75" customHeight="1">
      <c r="A44" s="37"/>
      <c r="B44" s="39"/>
      <c r="C44" s="17" t="s">
        <v>71</v>
      </c>
      <c r="D44" s="17" t="s">
        <v>22</v>
      </c>
      <c r="E44" s="16" t="s">
        <v>78</v>
      </c>
      <c r="F44" s="17" t="s">
        <v>78</v>
      </c>
      <c r="G44" s="17" t="s">
        <v>78</v>
      </c>
      <c r="H44" s="35"/>
      <c r="I44" s="35"/>
      <c r="J44" s="28"/>
      <c r="K44" s="28"/>
      <c r="L44" s="28"/>
      <c r="M44" s="33"/>
      <c r="N44" s="28"/>
    </row>
    <row r="45" spans="1:14" ht="33.75" customHeight="1">
      <c r="A45" s="37"/>
      <c r="B45" s="39"/>
      <c r="C45" s="17" t="s">
        <v>72</v>
      </c>
      <c r="D45" s="17" t="s">
        <v>25</v>
      </c>
      <c r="E45" s="16" t="s">
        <v>78</v>
      </c>
      <c r="F45" s="17" t="s">
        <v>78</v>
      </c>
      <c r="G45" s="17" t="s">
        <v>78</v>
      </c>
      <c r="H45" s="35"/>
      <c r="I45" s="35"/>
      <c r="J45" s="28"/>
      <c r="K45" s="28"/>
      <c r="L45" s="28"/>
      <c r="M45" s="33"/>
      <c r="N45" s="28"/>
    </row>
    <row r="46" spans="1:14" ht="33.75" customHeight="1">
      <c r="A46" s="38"/>
      <c r="B46" s="39"/>
      <c r="C46" s="17" t="s">
        <v>73</v>
      </c>
      <c r="D46" s="17" t="s">
        <v>22</v>
      </c>
      <c r="E46" s="16" t="s">
        <v>78</v>
      </c>
      <c r="F46" s="17" t="s">
        <v>78</v>
      </c>
      <c r="G46" s="17" t="s">
        <v>78</v>
      </c>
      <c r="H46" s="35"/>
      <c r="I46" s="35"/>
      <c r="J46" s="29"/>
      <c r="K46" s="29"/>
      <c r="L46" s="29"/>
      <c r="M46" s="34"/>
      <c r="N46" s="29"/>
    </row>
    <row r="47" spans="1:14" ht="33.75" customHeight="1">
      <c r="A47" s="31">
        <v>7</v>
      </c>
      <c r="B47" s="30">
        <v>41019</v>
      </c>
      <c r="C47" s="14" t="s">
        <v>51</v>
      </c>
      <c r="D47" s="14" t="s">
        <v>23</v>
      </c>
      <c r="E47" s="15" t="s">
        <v>78</v>
      </c>
      <c r="F47" s="13" t="s">
        <v>78</v>
      </c>
      <c r="G47" s="14" t="s">
        <v>78</v>
      </c>
      <c r="H47" s="31" t="s">
        <v>78</v>
      </c>
      <c r="I47" s="31" t="s">
        <v>78</v>
      </c>
      <c r="J47" s="27">
        <v>36063</v>
      </c>
      <c r="K47" s="27">
        <v>90</v>
      </c>
      <c r="L47" s="27">
        <f>J47*K47</f>
        <v>3245670</v>
      </c>
      <c r="M47" s="32">
        <f>L47*35%</f>
        <v>1135984.5</v>
      </c>
      <c r="N47" s="27">
        <f>M47/L47*100</f>
        <v>35</v>
      </c>
    </row>
    <row r="48" spans="1:14" ht="33.75" customHeight="1">
      <c r="A48" s="31"/>
      <c r="B48" s="30"/>
      <c r="C48" s="14" t="s">
        <v>52</v>
      </c>
      <c r="D48" s="14" t="s">
        <v>24</v>
      </c>
      <c r="E48" s="15" t="s">
        <v>78</v>
      </c>
      <c r="F48" s="13" t="s">
        <v>78</v>
      </c>
      <c r="G48" s="14" t="s">
        <v>78</v>
      </c>
      <c r="H48" s="31"/>
      <c r="I48" s="31"/>
      <c r="J48" s="28"/>
      <c r="K48" s="28"/>
      <c r="L48" s="28"/>
      <c r="M48" s="33"/>
      <c r="N48" s="28"/>
    </row>
    <row r="49" spans="1:14" ht="33.75" customHeight="1">
      <c r="A49" s="31"/>
      <c r="B49" s="30"/>
      <c r="C49" s="14" t="s">
        <v>53</v>
      </c>
      <c r="D49" s="14" t="s">
        <v>25</v>
      </c>
      <c r="E49" s="15" t="s">
        <v>78</v>
      </c>
      <c r="F49" s="14" t="s">
        <v>78</v>
      </c>
      <c r="G49" s="14" t="s">
        <v>78</v>
      </c>
      <c r="H49" s="31"/>
      <c r="I49" s="31"/>
      <c r="J49" s="28"/>
      <c r="K49" s="28"/>
      <c r="L49" s="28"/>
      <c r="M49" s="33"/>
      <c r="N49" s="28"/>
    </row>
    <row r="50" spans="1:14" ht="33.75" customHeight="1">
      <c r="A50" s="31"/>
      <c r="B50" s="30"/>
      <c r="C50" s="14" t="s">
        <v>54</v>
      </c>
      <c r="D50" s="14" t="s">
        <v>25</v>
      </c>
      <c r="E50" s="15" t="s">
        <v>78</v>
      </c>
      <c r="F50" s="14" t="s">
        <v>78</v>
      </c>
      <c r="G50" s="14" t="s">
        <v>78</v>
      </c>
      <c r="H50" s="31"/>
      <c r="I50" s="31"/>
      <c r="J50" s="28"/>
      <c r="K50" s="28"/>
      <c r="L50" s="28"/>
      <c r="M50" s="33"/>
      <c r="N50" s="28"/>
    </row>
    <row r="51" spans="1:14" ht="33.75" customHeight="1">
      <c r="A51" s="31"/>
      <c r="B51" s="30"/>
      <c r="C51" s="14" t="s">
        <v>55</v>
      </c>
      <c r="D51" s="14" t="s">
        <v>22</v>
      </c>
      <c r="E51" s="15" t="s">
        <v>78</v>
      </c>
      <c r="F51" s="14" t="s">
        <v>78</v>
      </c>
      <c r="G51" s="14" t="s">
        <v>78</v>
      </c>
      <c r="H51" s="31"/>
      <c r="I51" s="31"/>
      <c r="J51" s="29"/>
      <c r="K51" s="29"/>
      <c r="L51" s="29"/>
      <c r="M51" s="34"/>
      <c r="N51" s="29"/>
    </row>
    <row r="52" spans="1:14" ht="33.75" customHeight="1">
      <c r="A52" s="31">
        <v>8</v>
      </c>
      <c r="B52" s="30">
        <v>41390</v>
      </c>
      <c r="C52" s="14" t="s">
        <v>56</v>
      </c>
      <c r="D52" s="14" t="s">
        <v>23</v>
      </c>
      <c r="E52" s="15" t="s">
        <v>78</v>
      </c>
      <c r="F52" s="13" t="s">
        <v>78</v>
      </c>
      <c r="G52" s="14" t="s">
        <v>78</v>
      </c>
      <c r="H52" s="31" t="s">
        <v>78</v>
      </c>
      <c r="I52" s="31" t="s">
        <v>78</v>
      </c>
      <c r="J52" s="27">
        <v>36063</v>
      </c>
      <c r="K52" s="27">
        <v>90</v>
      </c>
      <c r="L52" s="27">
        <f>J52*K52</f>
        <v>3245670</v>
      </c>
      <c r="M52" s="32">
        <f>L52*35%</f>
        <v>1135984.5</v>
      </c>
      <c r="N52" s="27">
        <f>M52/L52*100</f>
        <v>35</v>
      </c>
    </row>
    <row r="53" spans="1:14" ht="33.75" customHeight="1">
      <c r="A53" s="31"/>
      <c r="B53" s="30"/>
      <c r="C53" s="14" t="s">
        <v>57</v>
      </c>
      <c r="D53" s="14" t="s">
        <v>24</v>
      </c>
      <c r="E53" s="15" t="s">
        <v>78</v>
      </c>
      <c r="F53" s="13" t="s">
        <v>78</v>
      </c>
      <c r="G53" s="14" t="s">
        <v>78</v>
      </c>
      <c r="H53" s="31"/>
      <c r="I53" s="31"/>
      <c r="J53" s="28"/>
      <c r="K53" s="28"/>
      <c r="L53" s="28"/>
      <c r="M53" s="33"/>
      <c r="N53" s="28"/>
    </row>
    <row r="54" spans="1:14" ht="33.75" customHeight="1">
      <c r="A54" s="31"/>
      <c r="B54" s="30"/>
      <c r="C54" s="14" t="s">
        <v>58</v>
      </c>
      <c r="D54" s="14" t="s">
        <v>22</v>
      </c>
      <c r="E54" s="15" t="s">
        <v>78</v>
      </c>
      <c r="F54" s="14" t="s">
        <v>78</v>
      </c>
      <c r="G54" s="14" t="s">
        <v>78</v>
      </c>
      <c r="H54" s="31"/>
      <c r="I54" s="31"/>
      <c r="J54" s="28"/>
      <c r="K54" s="28"/>
      <c r="L54" s="28"/>
      <c r="M54" s="33"/>
      <c r="N54" s="28"/>
    </row>
    <row r="55" spans="1:14" ht="33.75" customHeight="1">
      <c r="A55" s="31"/>
      <c r="B55" s="30"/>
      <c r="C55" s="14" t="s">
        <v>59</v>
      </c>
      <c r="D55" s="14" t="s">
        <v>22</v>
      </c>
      <c r="E55" s="15" t="s">
        <v>78</v>
      </c>
      <c r="F55" s="14" t="s">
        <v>78</v>
      </c>
      <c r="G55" s="14" t="s">
        <v>78</v>
      </c>
      <c r="H55" s="31"/>
      <c r="I55" s="31"/>
      <c r="J55" s="28"/>
      <c r="K55" s="28"/>
      <c r="L55" s="28"/>
      <c r="M55" s="33"/>
      <c r="N55" s="28"/>
    </row>
    <row r="56" spans="1:14" ht="33.75" customHeight="1">
      <c r="A56" s="31"/>
      <c r="B56" s="30"/>
      <c r="C56" s="14" t="s">
        <v>60</v>
      </c>
      <c r="D56" s="14" t="s">
        <v>22</v>
      </c>
      <c r="E56" s="15" t="s">
        <v>78</v>
      </c>
      <c r="F56" s="14" t="s">
        <v>78</v>
      </c>
      <c r="G56" s="14" t="s">
        <v>78</v>
      </c>
      <c r="H56" s="31"/>
      <c r="I56" s="31"/>
      <c r="J56" s="29"/>
      <c r="K56" s="29"/>
      <c r="L56" s="29"/>
      <c r="M56" s="34"/>
      <c r="N56" s="29"/>
    </row>
    <row r="57" spans="1:14" ht="33.75" customHeight="1">
      <c r="A57" s="31">
        <v>9</v>
      </c>
      <c r="B57" s="30">
        <v>41393</v>
      </c>
      <c r="C57" s="14" t="s">
        <v>61</v>
      </c>
      <c r="D57" s="14" t="s">
        <v>23</v>
      </c>
      <c r="E57" s="15" t="s">
        <v>78</v>
      </c>
      <c r="F57" s="13" t="s">
        <v>78</v>
      </c>
      <c r="G57" s="14" t="s">
        <v>78</v>
      </c>
      <c r="H57" s="31" t="s">
        <v>78</v>
      </c>
      <c r="I57" s="31" t="s">
        <v>78</v>
      </c>
      <c r="J57" s="27">
        <v>36063</v>
      </c>
      <c r="K57" s="27">
        <v>90</v>
      </c>
      <c r="L57" s="27">
        <f>J57*K57</f>
        <v>3245670</v>
      </c>
      <c r="M57" s="32">
        <f>L57*35%</f>
        <v>1135984.5</v>
      </c>
      <c r="N57" s="27">
        <f>M57/L57*100</f>
        <v>35</v>
      </c>
    </row>
    <row r="58" spans="1:14" ht="33.75" customHeight="1">
      <c r="A58" s="31"/>
      <c r="B58" s="30"/>
      <c r="C58" s="14" t="s">
        <v>62</v>
      </c>
      <c r="D58" s="14" t="s">
        <v>24</v>
      </c>
      <c r="E58" s="15" t="s">
        <v>78</v>
      </c>
      <c r="F58" s="13" t="s">
        <v>78</v>
      </c>
      <c r="G58" s="14" t="s">
        <v>78</v>
      </c>
      <c r="H58" s="31"/>
      <c r="I58" s="31"/>
      <c r="J58" s="28"/>
      <c r="K58" s="28"/>
      <c r="L58" s="28"/>
      <c r="M58" s="33"/>
      <c r="N58" s="28"/>
    </row>
    <row r="59" spans="1:14" ht="33.75" customHeight="1">
      <c r="A59" s="31"/>
      <c r="B59" s="30"/>
      <c r="C59" s="14" t="s">
        <v>63</v>
      </c>
      <c r="D59" s="14" t="s">
        <v>22</v>
      </c>
      <c r="E59" s="15" t="s">
        <v>78</v>
      </c>
      <c r="F59" s="14" t="s">
        <v>78</v>
      </c>
      <c r="G59" s="14" t="s">
        <v>78</v>
      </c>
      <c r="H59" s="31"/>
      <c r="I59" s="31"/>
      <c r="J59" s="28"/>
      <c r="K59" s="28"/>
      <c r="L59" s="28"/>
      <c r="M59" s="33"/>
      <c r="N59" s="28"/>
    </row>
    <row r="60" spans="1:14" ht="33.75" customHeight="1">
      <c r="A60" s="31"/>
      <c r="B60" s="30"/>
      <c r="C60" s="14" t="s">
        <v>64</v>
      </c>
      <c r="D60" s="14" t="s">
        <v>22</v>
      </c>
      <c r="E60" s="15" t="s">
        <v>78</v>
      </c>
      <c r="F60" s="14" t="s">
        <v>78</v>
      </c>
      <c r="G60" s="14" t="s">
        <v>78</v>
      </c>
      <c r="H60" s="31"/>
      <c r="I60" s="31"/>
      <c r="J60" s="28"/>
      <c r="K60" s="28"/>
      <c r="L60" s="28"/>
      <c r="M60" s="33"/>
      <c r="N60" s="28"/>
    </row>
    <row r="61" spans="1:14" ht="33.75" customHeight="1">
      <c r="A61" s="31"/>
      <c r="B61" s="30"/>
      <c r="C61" s="14" t="s">
        <v>65</v>
      </c>
      <c r="D61" s="14" t="s">
        <v>25</v>
      </c>
      <c r="E61" s="15" t="s">
        <v>78</v>
      </c>
      <c r="F61" s="14" t="s">
        <v>78</v>
      </c>
      <c r="G61" s="14" t="s">
        <v>78</v>
      </c>
      <c r="H61" s="31"/>
      <c r="I61" s="31"/>
      <c r="J61" s="29"/>
      <c r="K61" s="29"/>
      <c r="L61" s="29"/>
      <c r="M61" s="34"/>
      <c r="N61" s="29"/>
    </row>
    <row r="62" spans="1:14" ht="33.75" customHeight="1">
      <c r="A62" s="31">
        <v>10</v>
      </c>
      <c r="B62" s="30">
        <v>41471</v>
      </c>
      <c r="C62" s="14" t="s">
        <v>66</v>
      </c>
      <c r="D62" s="14" t="s">
        <v>24</v>
      </c>
      <c r="E62" s="15" t="s">
        <v>78</v>
      </c>
      <c r="F62" s="13" t="s">
        <v>78</v>
      </c>
      <c r="G62" s="14" t="s">
        <v>78</v>
      </c>
      <c r="H62" s="31" t="s">
        <v>78</v>
      </c>
      <c r="I62" s="31" t="s">
        <v>78</v>
      </c>
      <c r="J62" s="27">
        <v>36063</v>
      </c>
      <c r="K62" s="27">
        <v>90</v>
      </c>
      <c r="L62" s="27">
        <f>J62*K62</f>
        <v>3245670</v>
      </c>
      <c r="M62" s="32">
        <f>L62*35%</f>
        <v>1135984.5</v>
      </c>
      <c r="N62" s="27">
        <f>M62/L62*100</f>
        <v>35</v>
      </c>
    </row>
    <row r="63" spans="1:14" ht="33.75" customHeight="1">
      <c r="A63" s="31"/>
      <c r="B63" s="30"/>
      <c r="C63" s="14" t="s">
        <v>67</v>
      </c>
      <c r="D63" s="14" t="s">
        <v>23</v>
      </c>
      <c r="E63" s="15" t="s">
        <v>78</v>
      </c>
      <c r="F63" s="13" t="s">
        <v>78</v>
      </c>
      <c r="G63" s="14" t="s">
        <v>78</v>
      </c>
      <c r="H63" s="31"/>
      <c r="I63" s="31"/>
      <c r="J63" s="28"/>
      <c r="K63" s="28"/>
      <c r="L63" s="28"/>
      <c r="M63" s="33"/>
      <c r="N63" s="28"/>
    </row>
    <row r="64" spans="1:14" ht="33.75" customHeight="1">
      <c r="A64" s="31"/>
      <c r="B64" s="30"/>
      <c r="C64" s="14" t="s">
        <v>68</v>
      </c>
      <c r="D64" s="14" t="s">
        <v>22</v>
      </c>
      <c r="E64" s="15" t="s">
        <v>78</v>
      </c>
      <c r="F64" s="14" t="s">
        <v>78</v>
      </c>
      <c r="G64" s="14" t="s">
        <v>78</v>
      </c>
      <c r="H64" s="31"/>
      <c r="I64" s="31"/>
      <c r="J64" s="28"/>
      <c r="K64" s="28"/>
      <c r="L64" s="28"/>
      <c r="M64" s="33"/>
      <c r="N64" s="28"/>
    </row>
    <row r="65" spans="1:14" ht="33.75" customHeight="1">
      <c r="A65" s="31"/>
      <c r="B65" s="30"/>
      <c r="C65" s="14" t="s">
        <v>69</v>
      </c>
      <c r="D65" s="14" t="s">
        <v>22</v>
      </c>
      <c r="E65" s="15" t="s">
        <v>78</v>
      </c>
      <c r="F65" s="14" t="s">
        <v>78</v>
      </c>
      <c r="G65" s="14" t="s">
        <v>78</v>
      </c>
      <c r="H65" s="31"/>
      <c r="I65" s="31"/>
      <c r="J65" s="28"/>
      <c r="K65" s="28"/>
      <c r="L65" s="28"/>
      <c r="M65" s="33"/>
      <c r="N65" s="28"/>
    </row>
    <row r="66" spans="1:14" ht="33.75" customHeight="1">
      <c r="A66" s="31"/>
      <c r="B66" s="30"/>
      <c r="C66" s="14" t="s">
        <v>70</v>
      </c>
      <c r="D66" s="14" t="s">
        <v>25</v>
      </c>
      <c r="E66" s="15" t="s">
        <v>78</v>
      </c>
      <c r="F66" s="14" t="s">
        <v>78</v>
      </c>
      <c r="G66" s="14" t="s">
        <v>78</v>
      </c>
      <c r="H66" s="31"/>
      <c r="I66" s="31"/>
      <c r="J66" s="29"/>
      <c r="K66" s="29"/>
      <c r="L66" s="29"/>
      <c r="M66" s="34"/>
      <c r="N66" s="29"/>
    </row>
    <row r="67" spans="1:14" s="25" customFormat="1" ht="19.5" customHeight="1">
      <c r="A67" s="21"/>
      <c r="B67" s="21"/>
      <c r="C67" s="21" t="s">
        <v>77</v>
      </c>
      <c r="D67" s="21"/>
      <c r="E67" s="22"/>
      <c r="F67" s="23"/>
      <c r="G67" s="21" t="s">
        <v>78</v>
      </c>
      <c r="H67" s="21" t="s">
        <v>78</v>
      </c>
      <c r="I67" s="21" t="s">
        <v>78</v>
      </c>
      <c r="J67" s="24"/>
      <c r="K67" s="24"/>
      <c r="L67" s="26">
        <f>SUM(L17:L66)</f>
        <v>63615132</v>
      </c>
      <c r="M67" s="26">
        <f>SUM(M17:M66)</f>
        <v>22265296.2</v>
      </c>
      <c r="N67" s="24"/>
    </row>
    <row r="68" spans="1:14" ht="19.5" customHeight="1">
      <c r="A68" s="5"/>
      <c r="B68" s="5"/>
      <c r="C68" s="5"/>
      <c r="D68" s="5"/>
      <c r="E68" s="6"/>
      <c r="F68" s="7"/>
      <c r="G68" s="5"/>
      <c r="H68" s="5" t="s">
        <v>78</v>
      </c>
      <c r="I68" s="5"/>
      <c r="J68" s="8"/>
      <c r="K68" s="8"/>
      <c r="L68" s="8"/>
      <c r="M68" s="8"/>
      <c r="N68" s="8"/>
    </row>
    <row r="69" spans="1:14" ht="19.5" customHeight="1">
      <c r="A69" s="5"/>
      <c r="B69" s="5"/>
      <c r="C69" s="5"/>
      <c r="D69" s="5"/>
      <c r="E69" s="6"/>
      <c r="F69" s="7"/>
      <c r="G69" s="5"/>
      <c r="H69" s="5"/>
      <c r="I69" s="5"/>
      <c r="J69" s="8"/>
      <c r="K69" s="8"/>
      <c r="L69" s="8"/>
      <c r="M69" s="8"/>
      <c r="N69" s="8"/>
    </row>
    <row r="70" spans="1:14" ht="19.5" customHeight="1">
      <c r="A70" s="5"/>
      <c r="B70" s="5"/>
      <c r="C70" s="5"/>
      <c r="D70" s="5"/>
      <c r="E70" s="6"/>
      <c r="F70" s="7"/>
      <c r="G70" s="5"/>
      <c r="H70" s="5"/>
      <c r="I70" s="5"/>
      <c r="J70" s="8"/>
      <c r="K70" s="8"/>
      <c r="L70" s="8"/>
      <c r="M70" s="8"/>
      <c r="N70" s="8"/>
    </row>
    <row r="71" spans="1:14" ht="19.5" customHeight="1">
      <c r="A71" s="5"/>
      <c r="B71" s="5"/>
      <c r="C71" s="5"/>
      <c r="D71" s="5"/>
      <c r="E71" s="6"/>
      <c r="F71" s="7"/>
      <c r="G71" s="5"/>
      <c r="H71" s="5"/>
      <c r="I71" s="5"/>
      <c r="J71" s="8"/>
      <c r="K71" s="8"/>
      <c r="L71" s="8"/>
      <c r="M71" s="8"/>
      <c r="N71" s="8"/>
    </row>
    <row r="72" spans="1:14" ht="19.5" customHeight="1">
      <c r="A72" s="5"/>
      <c r="B72" s="5"/>
      <c r="C72" s="5"/>
      <c r="D72" s="5"/>
      <c r="E72" s="6"/>
      <c r="F72" s="7"/>
      <c r="G72" s="5"/>
      <c r="H72" s="5"/>
      <c r="I72" s="5"/>
      <c r="J72" s="8"/>
      <c r="K72" s="8"/>
      <c r="L72" s="8"/>
      <c r="M72" s="8"/>
      <c r="N72" s="8"/>
    </row>
    <row r="73" spans="1:14" ht="19.5" customHeight="1">
      <c r="A73" s="5"/>
      <c r="B73" s="5"/>
      <c r="C73" s="5"/>
      <c r="D73" s="5"/>
      <c r="E73" s="6"/>
      <c r="F73" s="7"/>
      <c r="G73" s="5"/>
      <c r="H73" s="5"/>
      <c r="I73" s="5"/>
      <c r="J73" s="8"/>
      <c r="K73" s="8"/>
      <c r="L73" s="8"/>
      <c r="M73" s="8"/>
      <c r="N73" s="8"/>
    </row>
    <row r="74" spans="1:14" ht="19.5" customHeight="1">
      <c r="A74" s="5"/>
      <c r="B74" s="5"/>
      <c r="C74" s="5"/>
      <c r="D74" s="5"/>
      <c r="E74" s="6"/>
      <c r="F74" s="7"/>
      <c r="G74" s="5"/>
      <c r="H74" s="5"/>
      <c r="I74" s="5"/>
      <c r="J74" s="8"/>
      <c r="K74" s="8"/>
      <c r="L74" s="8"/>
      <c r="M74" s="8"/>
      <c r="N74" s="8"/>
    </row>
    <row r="75" spans="1:14" ht="15.75">
      <c r="A75" s="5"/>
      <c r="B75" s="5"/>
      <c r="C75" s="5"/>
      <c r="D75" s="5"/>
      <c r="E75" s="6"/>
      <c r="F75" s="7"/>
      <c r="G75" s="5"/>
      <c r="H75" s="5"/>
      <c r="I75" s="5"/>
      <c r="J75" s="8"/>
      <c r="K75" s="8"/>
      <c r="L75" s="8"/>
      <c r="M75" s="8"/>
      <c r="N75" s="8"/>
    </row>
  </sheetData>
  <sheetProtection/>
  <mergeCells count="114">
    <mergeCell ref="D14:D15"/>
    <mergeCell ref="K1:N1"/>
    <mergeCell ref="K2:N2"/>
    <mergeCell ref="K3:N3"/>
    <mergeCell ref="K4:N4"/>
    <mergeCell ref="K6:N6"/>
    <mergeCell ref="K7:N7"/>
    <mergeCell ref="B13:B15"/>
    <mergeCell ref="C13:I13"/>
    <mergeCell ref="J13:L13"/>
    <mergeCell ref="M13:N14"/>
    <mergeCell ref="C14:C15"/>
    <mergeCell ref="E14:E15"/>
    <mergeCell ref="F14:G14"/>
    <mergeCell ref="H14:I14"/>
    <mergeCell ref="J14:J15"/>
    <mergeCell ref="K14:K15"/>
    <mergeCell ref="H47:H51"/>
    <mergeCell ref="I47:I51"/>
    <mergeCell ref="I62:I66"/>
    <mergeCell ref="B17:C17"/>
    <mergeCell ref="A8:N8"/>
    <mergeCell ref="L14:L15"/>
    <mergeCell ref="A9:N9"/>
    <mergeCell ref="A10:N10"/>
    <mergeCell ref="A11:N11"/>
    <mergeCell ref="A13:A15"/>
    <mergeCell ref="L37:L41"/>
    <mergeCell ref="N28:N32"/>
    <mergeCell ref="N33:N36"/>
    <mergeCell ref="N37:N41"/>
    <mergeCell ref="M62:M66"/>
    <mergeCell ref="L47:L51"/>
    <mergeCell ref="L52:L56"/>
    <mergeCell ref="L57:L61"/>
    <mergeCell ref="N47:N51"/>
    <mergeCell ref="M57:M61"/>
    <mergeCell ref="J18:J22"/>
    <mergeCell ref="J23:J27"/>
    <mergeCell ref="J28:J32"/>
    <mergeCell ref="J33:J36"/>
    <mergeCell ref="B23:B27"/>
    <mergeCell ref="H23:H27"/>
    <mergeCell ref="I23:I27"/>
    <mergeCell ref="I28:I32"/>
    <mergeCell ref="B52:B56"/>
    <mergeCell ref="A57:A61"/>
    <mergeCell ref="B57:B61"/>
    <mergeCell ref="H57:H61"/>
    <mergeCell ref="I57:I61"/>
    <mergeCell ref="I52:I56"/>
    <mergeCell ref="A33:A36"/>
    <mergeCell ref="B33:B36"/>
    <mergeCell ref="H33:H36"/>
    <mergeCell ref="A52:A56"/>
    <mergeCell ref="A28:A32"/>
    <mergeCell ref="B28:B32"/>
    <mergeCell ref="A62:A66"/>
    <mergeCell ref="B62:B66"/>
    <mergeCell ref="H62:H66"/>
    <mergeCell ref="H52:H56"/>
    <mergeCell ref="A47:A51"/>
    <mergeCell ref="B42:B46"/>
    <mergeCell ref="H28:H32"/>
    <mergeCell ref="A18:A22"/>
    <mergeCell ref="B18:B22"/>
    <mergeCell ref="H18:H22"/>
    <mergeCell ref="I18:I22"/>
    <mergeCell ref="A23:A27"/>
    <mergeCell ref="H42:H46"/>
    <mergeCell ref="I42:I46"/>
    <mergeCell ref="I33:I36"/>
    <mergeCell ref="A37:A41"/>
    <mergeCell ref="A42:A46"/>
    <mergeCell ref="N18:N22"/>
    <mergeCell ref="N23:N27"/>
    <mergeCell ref="N42:N46"/>
    <mergeCell ref="L62:L66"/>
    <mergeCell ref="N57:N61"/>
    <mergeCell ref="N62:N66"/>
    <mergeCell ref="N52:N56"/>
    <mergeCell ref="L33:L36"/>
    <mergeCell ref="M47:M51"/>
    <mergeCell ref="M52:M56"/>
    <mergeCell ref="L23:L27"/>
    <mergeCell ref="M18:M22"/>
    <mergeCell ref="L42:L46"/>
    <mergeCell ref="M42:M46"/>
    <mergeCell ref="M23:M27"/>
    <mergeCell ref="L28:L32"/>
    <mergeCell ref="L18:L22"/>
    <mergeCell ref="M28:M32"/>
    <mergeCell ref="M33:M36"/>
    <mergeCell ref="M37:M41"/>
    <mergeCell ref="K62:K66"/>
    <mergeCell ref="J57:J61"/>
    <mergeCell ref="J62:J66"/>
    <mergeCell ref="J47:J51"/>
    <mergeCell ref="K18:K22"/>
    <mergeCell ref="K42:K46"/>
    <mergeCell ref="K37:K41"/>
    <mergeCell ref="J37:J41"/>
    <mergeCell ref="J42:J46"/>
    <mergeCell ref="J52:J56"/>
    <mergeCell ref="K47:K51"/>
    <mergeCell ref="K52:K56"/>
    <mergeCell ref="K57:K61"/>
    <mergeCell ref="K23:K27"/>
    <mergeCell ref="K28:K32"/>
    <mergeCell ref="B37:B41"/>
    <mergeCell ref="H37:H41"/>
    <mergeCell ref="I37:I41"/>
    <mergeCell ref="B47:B51"/>
    <mergeCell ref="K33:K3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Раиса В. Абрамова</cp:lastModifiedBy>
  <cp:lastPrinted>2019-11-26T06:01:16Z</cp:lastPrinted>
  <dcterms:created xsi:type="dcterms:W3CDTF">2007-03-13T05:36:26Z</dcterms:created>
  <dcterms:modified xsi:type="dcterms:W3CDTF">2021-03-19T11:26:32Z</dcterms:modified>
  <cp:category/>
  <cp:version/>
  <cp:contentType/>
  <cp:contentStatus/>
</cp:coreProperties>
</file>