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BF82" i="1"/>
  <c r="BA82"/>
  <c r="AV82"/>
  <c r="BJ14"/>
  <c r="BJ13" s="1"/>
  <c r="BH14"/>
  <c r="BH13"/>
  <c r="BH12" s="1"/>
  <c r="BG14"/>
  <c r="BG13"/>
  <c r="BG12" s="1"/>
  <c r="BE14"/>
  <c r="BC14"/>
  <c r="BC13" s="1"/>
  <c r="BB14"/>
  <c r="BB13"/>
  <c r="AZ14"/>
  <c r="AX14"/>
  <c r="AX13" s="1"/>
  <c r="AW14"/>
  <c r="AW13"/>
  <c r="AU14"/>
  <c r="AS14"/>
  <c r="AS13" s="1"/>
  <c r="AR14"/>
  <c r="AR13"/>
  <c r="BJ32"/>
  <c r="BE32"/>
  <c r="BA32" s="1"/>
  <c r="BC32"/>
  <c r="AZ32"/>
  <c r="AV32" s="1"/>
  <c r="AX32"/>
  <c r="AU32"/>
  <c r="AQ32" s="1"/>
  <c r="AS32"/>
  <c r="BJ58"/>
  <c r="BF58" s="1"/>
  <c r="BE58"/>
  <c r="AZ58"/>
  <c r="AV58" s="1"/>
  <c r="AU58"/>
  <c r="AQ58" s="1"/>
  <c r="BC67"/>
  <c r="AS67"/>
  <c r="BB68"/>
  <c r="BB67" s="1"/>
  <c r="AW68"/>
  <c r="AV68" s="1"/>
  <c r="BC72"/>
  <c r="AX72"/>
  <c r="AX67" s="1"/>
  <c r="BJ78"/>
  <c r="BE78"/>
  <c r="BA78" s="1"/>
  <c r="AZ78"/>
  <c r="AR68"/>
  <c r="AR67" s="1"/>
  <c r="AQ67" s="1"/>
  <c r="AS72"/>
  <c r="AU78"/>
  <c r="AQ78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A81"/>
  <c r="BA80"/>
  <c r="BA79"/>
  <c r="BA77"/>
  <c r="BA76"/>
  <c r="BA75"/>
  <c r="BA74"/>
  <c r="BA73"/>
  <c r="BA72"/>
  <c r="BA71"/>
  <c r="BA70"/>
  <c r="BA69"/>
  <c r="BA68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AV81"/>
  <c r="AV78"/>
  <c r="AV77"/>
  <c r="AV76"/>
  <c r="AV75"/>
  <c r="AV74"/>
  <c r="AV73"/>
  <c r="AV72"/>
  <c r="AV71"/>
  <c r="AV70"/>
  <c r="AV69"/>
  <c r="AV66"/>
  <c r="AV65"/>
  <c r="AV64"/>
  <c r="AV63"/>
  <c r="AV62"/>
  <c r="AV61"/>
  <c r="AV60"/>
  <c r="AV59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Q82"/>
  <c r="AQ81"/>
  <c r="AQ77"/>
  <c r="AQ76"/>
  <c r="AQ75"/>
  <c r="AQ74"/>
  <c r="AQ73"/>
  <c r="AQ72"/>
  <c r="AQ71"/>
  <c r="AQ70"/>
  <c r="AQ69"/>
  <c r="AQ66"/>
  <c r="AQ65"/>
  <c r="AQ64"/>
  <c r="AQ63"/>
  <c r="AQ62"/>
  <c r="AQ61"/>
  <c r="AQ60"/>
  <c r="AQ59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P14"/>
  <c r="AO14"/>
  <c r="AL14"/>
  <c r="AK14"/>
  <c r="AJ14"/>
  <c r="AJ13" s="1"/>
  <c r="AI14"/>
  <c r="AI13" s="1"/>
  <c r="AP32"/>
  <c r="AO32"/>
  <c r="AL32"/>
  <c r="AK32"/>
  <c r="AP58"/>
  <c r="AH58" s="1"/>
  <c r="AO58"/>
  <c r="AG58" s="1"/>
  <c r="AJ68"/>
  <c r="AJ67" s="1"/>
  <c r="AI68"/>
  <c r="AI67" s="1"/>
  <c r="AL72"/>
  <c r="AL67" s="1"/>
  <c r="AK72"/>
  <c r="AK67" s="1"/>
  <c r="AP76"/>
  <c r="AP67" s="1"/>
  <c r="AO76"/>
  <c r="AO67" s="1"/>
  <c r="AP79"/>
  <c r="AP78" s="1"/>
  <c r="AH78" s="1"/>
  <c r="AO79"/>
  <c r="AO78" s="1"/>
  <c r="AG78" s="1"/>
  <c r="AH79"/>
  <c r="AH80"/>
  <c r="AG80"/>
  <c r="AH81"/>
  <c r="AG81"/>
  <c r="AH77"/>
  <c r="AG77"/>
  <c r="AH75"/>
  <c r="AG75"/>
  <c r="AH74"/>
  <c r="AG74"/>
  <c r="AH73"/>
  <c r="AG73"/>
  <c r="AH71"/>
  <c r="AG71"/>
  <c r="AH70"/>
  <c r="AG70"/>
  <c r="AH69"/>
  <c r="AG69"/>
  <c r="AH66"/>
  <c r="AG66"/>
  <c r="AH65"/>
  <c r="AG65"/>
  <c r="AH64"/>
  <c r="AG64"/>
  <c r="AH63"/>
  <c r="AG63"/>
  <c r="AH62"/>
  <c r="AG62"/>
  <c r="AH61"/>
  <c r="AG61"/>
  <c r="AH60"/>
  <c r="AG60"/>
  <c r="AH59"/>
  <c r="AG59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BA67" l="1"/>
  <c r="BC12"/>
  <c r="AQ68"/>
  <c r="AV14"/>
  <c r="AQ14"/>
  <c r="AW67"/>
  <c r="AV67" s="1"/>
  <c r="AW12"/>
  <c r="AR12"/>
  <c r="BE13"/>
  <c r="BA13" s="1"/>
  <c r="BF14"/>
  <c r="BJ12"/>
  <c r="BF12" s="1"/>
  <c r="BF13"/>
  <c r="BE12"/>
  <c r="BA14"/>
  <c r="AZ13"/>
  <c r="AZ12" s="1"/>
  <c r="AU13"/>
  <c r="AU12" s="1"/>
  <c r="AH32"/>
  <c r="AG79"/>
  <c r="AP13"/>
  <c r="AP12" s="1"/>
  <c r="AG32"/>
  <c r="AO13"/>
  <c r="AG13" s="1"/>
  <c r="BB12"/>
  <c r="AX12"/>
  <c r="AS12"/>
  <c r="AL13"/>
  <c r="AH13" s="1"/>
  <c r="AK13"/>
  <c r="AK12" s="1"/>
  <c r="AI12"/>
  <c r="AJ12"/>
  <c r="AG67"/>
  <c r="AH67"/>
  <c r="AH76"/>
  <c r="AH72"/>
  <c r="AH68"/>
  <c r="AH14"/>
  <c r="AG76"/>
  <c r="AG72"/>
  <c r="AG68"/>
  <c r="AG14"/>
  <c r="AO12" l="1"/>
  <c r="BA12"/>
  <c r="AV12"/>
  <c r="AQ13"/>
  <c r="AV13"/>
  <c r="AQ12"/>
  <c r="AL12"/>
  <c r="AH12" s="1"/>
  <c r="AG12"/>
</calcChain>
</file>

<file path=xl/sharedStrings.xml><?xml version="1.0" encoding="utf-8"?>
<sst xmlns="http://schemas.openxmlformats.org/spreadsheetml/2006/main" count="3174" uniqueCount="388">
  <si>
    <t/>
  </si>
  <si>
    <t>на 1 июня 2021 г.</t>
  </si>
  <si>
    <t>Финансовый орган субъекта Российской Федерации</t>
  </si>
  <si>
    <t>Министерство финансов Чувашской Республики</t>
  </si>
  <si>
    <t>Единица измерения</t>
  </si>
  <si>
    <t>тыс руб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</si>
  <si>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</si>
  <si>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</si>
  <si>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</si>
  <si>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полно-
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</si>
  <si>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</si>
  <si>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</si>
  <si>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собственности,  а а также закупки товаров, работ и услуг в целях капитального ремонта государственного (муниципального) имущества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</si>
  <si>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</si>
  <si>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</si>
  <si>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</si>
  <si>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</si>
  <si>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</si>
  <si>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2020 г.</t>
  </si>
  <si>
    <t>текущий 2021 г.</t>
  </si>
  <si>
    <t>очередной 2022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</si>
  <si>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</si>
  <si>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</si>
  <si>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</si>
  <si>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</si>
  <si>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</si>
  <si>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</si>
  <si>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</si>
  <si>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</si>
  <si>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</si>
  <si>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</si>
  <si>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</si>
  <si>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</si>
  <si>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</si>
  <si>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</si>
  <si>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</si>
  <si>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</si>
  <si>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</si>
  <si>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</si>
  <si>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</si>
  <si>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</si>
  <si>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</si>
  <si>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подраз-
дел</t>
  </si>
  <si>
    <t>Целевая статья</t>
  </si>
  <si>
    <t>Вид расхода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</si>
  <si>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</si>
  <si>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</si>
  <si>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</si>
  <si>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</si>
  <si>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</si>
  <si>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</si>
  <si>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</si>
  <si>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</si>
  <si>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</si>
  <si>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</si>
  <si>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</si>
  <si>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</si>
  <si>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</si>
  <si>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</si>
  <si>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</si>
  <si>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</si>
  <si>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</si>
  <si>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</si>
  <si>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</si>
  <si>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</si>
  <si>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</si>
  <si>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</si>
  <si>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</si>
  <si>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</si>
  <si>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</si>
  <si>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</si>
  <si>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</si>
  <si>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</si>
  <si>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</si>
  <si>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</si>
  <si>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</si>
  <si>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30.1</t>
  </si>
  <si>
    <t>30.2</t>
  </si>
  <si>
    <t>30.3</t>
  </si>
  <si>
    <t>31=33+35+
37+39</t>
  </si>
  <si>
    <t>32=34+36+
38+40</t>
  </si>
  <si>
    <t>33</t>
  </si>
  <si>
    <t>34</t>
  </si>
  <si>
    <t>35</t>
  </si>
  <si>
    <t>36</t>
  </si>
  <si>
    <t>37</t>
  </si>
  <si>
    <t>38</t>
  </si>
  <si>
    <t>39</t>
  </si>
  <si>
    <t>40</t>
  </si>
  <si>
    <t>41=42+43+
44+45</t>
  </si>
  <si>
    <t>42</t>
  </si>
  <si>
    <t>43</t>
  </si>
  <si>
    <t>44</t>
  </si>
  <si>
    <t>45</t>
  </si>
  <si>
    <t>46=47+48+
49+50</t>
  </si>
  <si>
    <t>47</t>
  </si>
  <si>
    <t>48</t>
  </si>
  <si>
    <t>49</t>
  </si>
  <si>
    <t>50</t>
  </si>
  <si>
    <t>51=52+53+
54+55</t>
  </si>
  <si>
    <t>52</t>
  </si>
  <si>
    <t>53</t>
  </si>
  <si>
    <t>54</t>
  </si>
  <si>
    <t>55</t>
  </si>
  <si>
    <t>56=57+58+
59+60</t>
  </si>
  <si>
    <t>57</t>
  </si>
  <si>
    <t>58</t>
  </si>
  <si>
    <t>59</t>
  </si>
  <si>
    <t>60</t>
  </si>
  <si>
    <t>61=63+65+
67+69</t>
  </si>
  <si>
    <t>62=64+66+
68+70</t>
  </si>
  <si>
    <t>63</t>
  </si>
  <si>
    <t>64</t>
  </si>
  <si>
    <t>65</t>
  </si>
  <si>
    <t>66</t>
  </si>
  <si>
    <t>67</t>
  </si>
  <si>
    <t>68</t>
  </si>
  <si>
    <t>69</t>
  </si>
  <si>
    <t>70</t>
  </si>
  <si>
    <t>71=72+73+
74+75</t>
  </si>
  <si>
    <t>72</t>
  </si>
  <si>
    <t>73</t>
  </si>
  <si>
    <t>74</t>
  </si>
  <si>
    <t>75</t>
  </si>
  <si>
    <t>76=77+78+
79+80</t>
  </si>
  <si>
    <t>77</t>
  </si>
  <si>
    <t>78</t>
  </si>
  <si>
    <t>79</t>
  </si>
  <si>
    <t>80</t>
  </si>
  <si>
    <t>81=82+83+
84+85</t>
  </si>
  <si>
    <t>82</t>
  </si>
  <si>
    <t>83</t>
  </si>
  <si>
    <t>84</t>
  </si>
  <si>
    <t>85</t>
  </si>
  <si>
    <t>86=87+88+
89+90</t>
  </si>
  <si>
    <t>87</t>
  </si>
  <si>
    <t>88</t>
  </si>
  <si>
    <t>89</t>
  </si>
  <si>
    <t>90</t>
  </si>
  <si>
    <t>91=92+93+
94+95</t>
  </si>
  <si>
    <t>92</t>
  </si>
  <si>
    <t>93</t>
  </si>
  <si>
    <t>94</t>
  </si>
  <si>
    <t>95</t>
  </si>
  <si>
    <t>96=97+98+
99+100</t>
  </si>
  <si>
    <t>97</t>
  </si>
  <si>
    <t>98</t>
  </si>
  <si>
    <t>99</t>
  </si>
  <si>
    <t>100</t>
  </si>
  <si>
    <t>101=102+
103+104+105</t>
  </si>
  <si>
    <t>102</t>
  </si>
  <si>
    <t>103</t>
  </si>
  <si>
    <t>104</t>
  </si>
  <si>
    <t>105</t>
  </si>
  <si>
    <t>106=107+
108+109+110</t>
  </si>
  <si>
    <t>107</t>
  </si>
  <si>
    <t>108</t>
  </si>
  <si>
    <t>109</t>
  </si>
  <si>
    <t>110</t>
  </si>
  <si>
    <t>111=112+
113+114+115</t>
  </si>
  <si>
    <t>112</t>
  </si>
  <si>
    <t>113</t>
  </si>
  <si>
    <t>114</t>
  </si>
  <si>
    <t>115</t>
  </si>
  <si>
    <t>116=117+
118+119+120</t>
  </si>
  <si>
    <t>117</t>
  </si>
  <si>
    <t>118</t>
  </si>
  <si>
    <t>119</t>
  </si>
  <si>
    <t>120</t>
  </si>
  <si>
    <t>121</t>
  </si>
  <si>
    <t>1001</t>
  </si>
  <si>
    <t>Федеральный закон от 06.10.2003 № 131-ФЗ "Об общих принципах организации местного самоуправления в Российской Федерации"</t>
  </si>
  <si>
    <t>06.10.2003, не установлена</t>
  </si>
  <si>
    <t>Закон Чувашской Республики от 18.10.2004 № 19 "Об организации местного самоуправления в Чувашской Республике"</t>
  </si>
  <si>
    <t>22.10.2004, не установлена</t>
  </si>
  <si>
    <t>0113</t>
  </si>
  <si>
    <t>Ч5Э0173770</t>
  </si>
  <si>
    <t>244</t>
  </si>
  <si>
    <t>Нормативный метод</t>
  </si>
  <si>
    <t>831</t>
  </si>
  <si>
    <t>853</t>
  </si>
  <si>
    <t>Постановление Кабинета Министров Чувашской Республики от 29.12.2018 № 599 "О государственной программе Чувашской Республики "Развитие транспортной системы Чувашской Республики"</t>
  </si>
  <si>
    <t>в целом</t>
  </si>
  <si>
    <t>01.01.2019, не установлена</t>
  </si>
  <si>
    <t>0409</t>
  </si>
  <si>
    <t>Постановление Правительства Российской Федерации от 20.12.2017 № 1596 "Об утверждении государственной программы Российской Федерации «Развитие транспортной системы»"</t>
  </si>
  <si>
    <t>01.01.2018, не установлена</t>
  </si>
  <si>
    <t>Постановление Кабинета Министров Чувашской Республики от 15.11.2018 № 459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</si>
  <si>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Ц830574360</t>
  </si>
  <si>
    <t>0310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</si>
  <si>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</si>
  <si>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не установлена</t>
  </si>
  <si>
    <t>0111</t>
  </si>
  <si>
    <t>Ч410173430</t>
  </si>
  <si>
    <t>870</t>
  </si>
  <si>
    <t>414</t>
  </si>
  <si>
    <t>07.05.2012, не установлена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</si>
  <si>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культуры»"</t>
  </si>
  <si>
    <t>02.05.2014, не установлена</t>
  </si>
  <si>
    <t>09</t>
  </si>
  <si>
    <t>243</t>
  </si>
  <si>
    <t>247</t>
  </si>
  <si>
    <t>852</t>
  </si>
  <si>
    <t>0412</t>
  </si>
  <si>
    <t>A410277590</t>
  </si>
  <si>
    <t>0801</t>
  </si>
  <si>
    <t>Постановление Кабинета Министров Чувашской Республики от 26.10.2018 № 434 "О государственной программе Чувашской Республики "Развитие культуры и туризма"</t>
  </si>
  <si>
    <t>Ц410740390</t>
  </si>
  <si>
    <t>пункт 25 ч. 1 ст. 15</t>
  </si>
  <si>
    <t>0405</t>
  </si>
  <si>
    <t>Федеральный закон от 04.12.2007 № 329-ФЗ "О физической культуре и спорте в Российской Федерации"</t>
  </si>
  <si>
    <t>30.03.2008, не установлена</t>
  </si>
  <si>
    <t>1101</t>
  </si>
  <si>
    <t>Ц510171390</t>
  </si>
  <si>
    <t>ст. 14</t>
  </si>
  <si>
    <t>пункт 4 ч. 1 ст. 14</t>
  </si>
  <si>
    <t>0502</t>
  </si>
  <si>
    <t>A1201SA010</t>
  </si>
  <si>
    <t>пункт 6 ч. 1 ст. 14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</si>
  <si>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</si>
  <si>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0503</t>
  </si>
  <si>
    <t>пункт 12 ч. 1 ст. 14</t>
  </si>
  <si>
    <t>пункт 12 ч. 1 ст. 8</t>
  </si>
  <si>
    <t>ч. 9 ст. 34</t>
  </si>
  <si>
    <t>Закон Чувашской Республики от 05.10.2007 № 62 "О муниципальной службе в Чувашской Республике"</t>
  </si>
  <si>
    <t>21.10.2007, не установлена</t>
  </si>
  <si>
    <t>0104</t>
  </si>
  <si>
    <t>Ч5Э0100200</t>
  </si>
  <si>
    <t>129</t>
  </si>
  <si>
    <t>851</t>
  </si>
  <si>
    <t>Постановление Кабинета Министров Чувашской Республики от 27.09.2018 № 388 "О государственной программе Чувашской Республики "Управление общественными финансами и государственным долгом Чувашской Республики"</t>
  </si>
  <si>
    <t>Федеральный закон от 17.12.2001 № 173-ФЗ "О трудовых пенсиях в Российской Федерации"</t>
  </si>
  <si>
    <t>ч. 5 ст. 1</t>
  </si>
  <si>
    <t>01.01.2002, не установлена</t>
  </si>
  <si>
    <t>ст. 12</t>
  </si>
  <si>
    <t>Ц310170520</t>
  </si>
  <si>
    <t>313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</si>
  <si>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</si>
  <si>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01.01.2007, не установлена</t>
  </si>
  <si>
    <t>-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</si>
  <si>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</si>
  <si>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18.10.1999, не установлена</t>
  </si>
  <si>
    <t>подпункт 24 пункт 2 ст. 26.3</t>
  </si>
  <si>
    <t>подпункт 49 пункт 2 ст. 26.3</t>
  </si>
  <si>
    <t>пункт 5 ч. 4 ст. 1</t>
  </si>
  <si>
    <t>Постановление Кабинета Министров Чувашской Республики от 26.10.2018 № 433 "О государственной программе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</si>
  <si>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Ц970112750</t>
  </si>
  <si>
    <t>Федеральный закон от 28.03.1998 № 53-ФЗ "О воинской обязанности и военной службе"</t>
  </si>
  <si>
    <t>пункт 2 ст. 8</t>
  </si>
  <si>
    <t>30.03.1998, не установлена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</si>
  <si>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</si>
  <si>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установлена</t>
  </si>
  <si>
    <t>0203</t>
  </si>
  <si>
    <t>Ч410451180</t>
  </si>
  <si>
    <t>A210312980</t>
  </si>
  <si>
    <t>0505</t>
  </si>
  <si>
    <t>Ц9И09S6810</t>
  </si>
  <si>
    <t>A6201S6570</t>
  </si>
  <si>
    <t>Ч2103S4191</t>
  </si>
  <si>
    <t>Ч2103S4192</t>
  </si>
  <si>
    <t>540</t>
  </si>
  <si>
    <t>A62035002F</t>
  </si>
  <si>
    <t>A6202L5762</t>
  </si>
  <si>
    <t>A410276120</t>
  </si>
  <si>
    <t>A110170230</t>
  </si>
  <si>
    <t>A130173090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</si>
  <si>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</si>
  <si>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34</t>
  </si>
  <si>
    <t>12.11.2007, не установлена</t>
  </si>
  <si>
    <t>Ч210374192</t>
  </si>
  <si>
    <t>пункт 5 ч. 1 ст. 14</t>
  </si>
  <si>
    <t>Ч210474240</t>
  </si>
  <si>
    <t>0501</t>
  </si>
  <si>
    <t>A110372770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</si>
  <si>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</si>
  <si>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14.08.2012, не установлена</t>
  </si>
  <si>
    <t>пункт 7.1 ч. 1 ст. 14</t>
  </si>
  <si>
    <t>пункт 7.1 ч. 1 ст. 8</t>
  </si>
  <si>
    <t>абзац 4 пункт 1 ст. 24</t>
  </si>
  <si>
    <t>Ц810470280</t>
  </si>
  <si>
    <t>пункт 14 ч. 1 ст. 14</t>
  </si>
  <si>
    <t>пункт 15 ч. 1 ст. 8</t>
  </si>
  <si>
    <t>пункт 19 ч. 1 ст. 14</t>
  </si>
  <si>
    <t>пункт 20 ч. 1 ст. 8</t>
  </si>
  <si>
    <t>Постановление Правительства Российской Федерации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</si>
  <si>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05</t>
  </si>
  <si>
    <t>A510277400</t>
  </si>
  <si>
    <t>A510277420</t>
  </si>
  <si>
    <t>пункт 29 ч. 1 ст. 8</t>
  </si>
  <si>
    <t>Федеральный закон от 02.03.2007 № 25-ФЗ "О муниципальной службе в Российской Федерации"</t>
  </si>
  <si>
    <t>01.06.2007, не установлена</t>
  </si>
  <si>
    <t>ст. 8</t>
  </si>
  <si>
    <t>пункт 2 ч. 2 ст. 1</t>
  </si>
  <si>
    <t>Постановление Правительства Российской Федерации от 15.04.2014 "Государственная программа Российской Федерации «Обеспечение обороноспособности страны»"</t>
  </si>
  <si>
    <t>-, не установлена</t>
  </si>
  <si>
    <t>пункт 2 ч. 4 ст. 1</t>
  </si>
  <si>
    <t>абзац 2 ч. 5 ст. 19</t>
  </si>
  <si>
    <t>абзац 2 ст. 7</t>
  </si>
  <si>
    <t>Ц970172750</t>
  </si>
  <si>
    <t>ч. 4 ст. 15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</si>
  <si>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</si>
  <si>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</si>
  <si>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</si>
  <si>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</si>
  <si>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</si>
  <si>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</si>
  <si>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</si>
  <si>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</si>
  <si>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</si>
  <si>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абзац 3 ст. 10</t>
  </si>
  <si>
    <t>26.12.1994, не установлена</t>
  </si>
  <si>
    <t>пункт 9 ч. 1 ст. 8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</si>
  <si>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</si>
  <si>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</si>
  <si>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Ц411071220</t>
  </si>
  <si>
    <t>Ц41A100780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</si>
  <si>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</si>
  <si>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</si>
  <si>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>ч. 4 ст. 38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</si>
  <si>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</si>
  <si>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</si>
  <si>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0603</t>
  </si>
  <si>
    <t>Ч320173180</t>
  </si>
  <si>
    <t>5.1.1.15. содействие в развитии сельскохозяйственного производства в сфере растениеводства</t>
  </si>
  <si>
    <t>6517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</si>
  <si>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</si>
  <si>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</si>
  <si>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</si>
  <si>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</si>
  <si>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A110175930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</si>
  <si>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</si>
  <si>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</si>
  <si>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ст. 13</t>
  </si>
  <si>
    <t>Ч210374191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</si>
  <si>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</si>
  <si>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</si>
  <si>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5.1.2.10.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</si>
  <si>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</si>
  <si>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</si>
  <si>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</si>
  <si>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5.1.2.18.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</t>
  </si>
  <si>
    <t>6618</t>
  </si>
  <si>
    <t>пункт 20 ч. 1 ст. 14</t>
  </si>
  <si>
    <t>Ч910173020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</si>
  <si>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</si>
  <si>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</si>
  <si>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пункт 31 ч. 1 ст. 14</t>
  </si>
  <si>
    <t>пункт 31.2 ч. 1 ст. 8</t>
  </si>
  <si>
    <t>0406</t>
  </si>
  <si>
    <t>Ч340372330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</si>
  <si>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</si>
  <si>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</si>
  <si>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</si>
  <si>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</si>
  <si>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пункт 6.1 ч. 1 ст. 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</si>
  <si>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</si>
  <si>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</si>
  <si>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</si>
  <si>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</si>
  <si>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</si>
  <si>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</si>
  <si>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</si>
  <si>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</si>
  <si>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</si>
  <si>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</si>
  <si>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</si>
  <si>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</si>
  <si>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</t>
  </si>
  <si>
    <t>7437</t>
  </si>
  <si>
    <t>пункт 1 ч. 4 ст. 1</t>
  </si>
  <si>
    <t>5.4.2.54.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</si>
  <si>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7454</t>
  </si>
  <si>
    <t>5.4.3. за счет собственных доходов и источников финансирования дефицита бюджета сельского поселения, всего</t>
  </si>
  <si>
    <t>7500</t>
  </si>
  <si>
    <t>5.4.3.1. осуществление государственных полномочий Чувашской Республики по организаци проведения мероприятий по отлову и содержанию безнадзорных животных</t>
  </si>
  <si>
    <t>7501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</si>
  <si>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</si>
  <si>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</si>
  <si>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</si>
  <si>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</si>
  <si>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</si>
  <si>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</si>
  <si>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5.6.2.1.2. создание условий для организации досуга и обеспечения жителей поселения услугами организаций культуры</t>
  </si>
  <si>
    <t>7803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</si>
  <si>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</si>
  <si>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</si>
  <si>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РЕЕСТР  РАСХОДНЫХ  ОБЯЗАТЕЛЬСТВ  БАЙГУЛОВСКОГО СЕЛЬСКОГО ПОСЕЛЕНИЯ КОЗЛОВСКОГО РАЙОНА ЧУВАШСКОЙ  РЕСПУБЛИКИ</t>
  </si>
  <si>
    <t>И.о. начальника финансового  отдела  администрации Козловского района Чувашской  Республики                                                                                         Т. Н. Манюкова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</si>
</sst>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26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4" fontId="0" fillId="0" borderId="0" xfId="0" applyNumberFormat="1" applyFill="1" applyAlignment="1">
      <alignment horizontal="left" vertical="top" wrapText="1"/>
    </xf>
    <xf numFmtId="44" fontId="0" fillId="0" borderId="0" xfId="0" applyNumberFormat="1" applyFont="1" applyFill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6"/>
  <sheetViews>
    <sheetView tabSelected="1" topLeftCell="AP1" zoomScale="75" zoomScaleNormal="75" workbookViewId="0">
      <selection activeCell="AF96" sqref="AF96"/>
    </sheetView>
  </sheetViews>
  <sheetFormatPr defaultRowHeight="13.2"/>
  <cols>
    <col min="1" max="1" width="85" customWidth="1"/>
    <col min="2" max="2" width="5.21875" customWidth="1"/>
    <col min="3" max="3" width="42.44140625" hidden="1" customWidth="1"/>
    <col min="4" max="5" width="12.6640625" hidden="1" customWidth="1"/>
    <col min="6" max="6" width="42.44140625" hidden="1" customWidth="1"/>
    <col min="7" max="9" width="12.6640625" hidden="1" customWidth="1"/>
    <col min="10" max="10" width="42.44140625" hidden="1" customWidth="1"/>
    <col min="11" max="12" width="12.6640625" hidden="1" customWidth="1"/>
    <col min="13" max="13" width="42.44140625" hidden="1" customWidth="1"/>
    <col min="14" max="22" width="12.6640625" hidden="1" customWidth="1"/>
    <col min="23" max="23" width="42.44140625" hidden="1" customWidth="1"/>
    <col min="24" max="25" width="12.6640625" hidden="1" customWidth="1"/>
    <col min="26" max="26" width="42.44140625" hidden="1" customWidth="1"/>
    <col min="27" max="28" width="12.6640625" hidden="1" customWidth="1"/>
    <col min="29" max="29" width="8.44140625" customWidth="1"/>
    <col min="30" max="30" width="8.6640625" customWidth="1"/>
    <col min="31" max="31" width="13.44140625" customWidth="1"/>
    <col min="32" max="32" width="8.6640625" customWidth="1"/>
    <col min="33" max="45" width="12.6640625" customWidth="1"/>
    <col min="46" max="46" width="9.5546875" customWidth="1"/>
    <col min="47" max="50" width="12.6640625" customWidth="1"/>
    <col min="51" max="51" width="9.5546875" customWidth="1"/>
    <col min="52" max="55" width="12.6640625" customWidth="1"/>
    <col min="56" max="56" width="10" customWidth="1"/>
    <col min="57" max="58" width="12.6640625" customWidth="1"/>
    <col min="59" max="59" width="9.44140625" customWidth="1"/>
    <col min="60" max="60" width="9.6640625" customWidth="1"/>
    <col min="61" max="61" width="9.88671875" customWidth="1"/>
    <col min="62" max="62" width="11.5546875" customWidth="1"/>
    <col min="63" max="76" width="12.6640625" hidden="1" customWidth="1"/>
    <col min="77" max="77" width="12.109375" hidden="1" customWidth="1"/>
    <col min="78" max="91" width="12.6640625" hidden="1" customWidth="1"/>
    <col min="92" max="92" width="11.44140625" hidden="1" customWidth="1"/>
    <col min="93" max="106" width="12.6640625" hidden="1" customWidth="1"/>
    <col min="107" max="107" width="11.21875" hidden="1" customWidth="1"/>
    <col min="108" max="122" width="12.6640625" hidden="1" customWidth="1"/>
    <col min="123" max="123" width="10.5546875" customWidth="1"/>
  </cols>
  <sheetData>
    <row r="1" spans="1:123">
      <c r="A1" t="s">
        <v>0</v>
      </c>
    </row>
    <row r="2" spans="1:123" ht="45.3" customHeight="1">
      <c r="A2" s="22" t="s">
        <v>386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23" ht="22.6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9.2" customHeight="1">
      <c r="A4" s="24" t="s">
        <v>2</v>
      </c>
      <c r="B4" s="24"/>
      <c r="C4" s="24"/>
      <c r="D4" s="24"/>
      <c r="E4" s="24"/>
      <c r="F4" s="24" t="s">
        <v>3</v>
      </c>
      <c r="G4" s="24"/>
      <c r="H4" s="24"/>
      <c r="I4" s="24"/>
      <c r="J4" s="24"/>
      <c r="K4" s="24"/>
      <c r="L4" s="24"/>
      <c r="M4" s="24"/>
      <c r="N4" s="24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  <c r="DB4" s="1" t="s">
        <v>0</v>
      </c>
      <c r="DC4" s="1" t="s">
        <v>0</v>
      </c>
      <c r="DD4" s="1" t="s">
        <v>0</v>
      </c>
      <c r="DE4" s="1" t="s">
        <v>0</v>
      </c>
      <c r="DF4" s="1" t="s">
        <v>0</v>
      </c>
      <c r="DG4" s="1" t="s">
        <v>0</v>
      </c>
      <c r="DH4" s="1" t="s">
        <v>0</v>
      </c>
      <c r="DI4" s="1" t="s">
        <v>0</v>
      </c>
      <c r="DJ4" s="1" t="s">
        <v>0</v>
      </c>
      <c r="DK4" s="1" t="s">
        <v>0</v>
      </c>
      <c r="DL4" s="1" t="s">
        <v>0</v>
      </c>
      <c r="DM4" s="1" t="s">
        <v>0</v>
      </c>
      <c r="DN4" s="1" t="s">
        <v>0</v>
      </c>
      <c r="DO4" s="1" t="s">
        <v>0</v>
      </c>
      <c r="DP4" s="1" t="s">
        <v>0</v>
      </c>
      <c r="DQ4" s="1" t="s">
        <v>0</v>
      </c>
      <c r="DR4" s="1" t="s">
        <v>0</v>
      </c>
      <c r="DS4" s="1" t="s">
        <v>0</v>
      </c>
    </row>
    <row r="5" spans="1:123" ht="19.2" customHeight="1">
      <c r="A5" s="24" t="s">
        <v>4</v>
      </c>
      <c r="B5" s="24"/>
      <c r="C5" s="24"/>
      <c r="D5" s="24"/>
      <c r="E5" s="24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  <c r="DB5" s="1" t="s">
        <v>0</v>
      </c>
      <c r="DC5" s="1" t="s">
        <v>0</v>
      </c>
      <c r="DD5" s="1" t="s">
        <v>0</v>
      </c>
      <c r="DE5" s="1" t="s">
        <v>0</v>
      </c>
      <c r="DF5" s="1" t="s">
        <v>0</v>
      </c>
      <c r="DG5" s="1" t="s">
        <v>0</v>
      </c>
      <c r="DH5" s="1" t="s">
        <v>0</v>
      </c>
      <c r="DI5" s="1" t="s">
        <v>0</v>
      </c>
      <c r="DJ5" s="1" t="s">
        <v>0</v>
      </c>
      <c r="DK5" s="1" t="s">
        <v>0</v>
      </c>
      <c r="DL5" s="1" t="s">
        <v>0</v>
      </c>
      <c r="DM5" s="1" t="s">
        <v>0</v>
      </c>
      <c r="DN5" s="1" t="s">
        <v>0</v>
      </c>
      <c r="DO5" s="1" t="s">
        <v>0</v>
      </c>
      <c r="DP5" s="1" t="s">
        <v>0</v>
      </c>
      <c r="DQ5" s="1" t="s">
        <v>0</v>
      </c>
      <c r="DR5" s="1" t="s">
        <v>0</v>
      </c>
      <c r="DS5" s="1" t="s">
        <v>0</v>
      </c>
    </row>
    <row r="6" spans="1:123" ht="19.2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7" spans="1:123" ht="72.150000000000006" customHeight="1">
      <c r="A7" s="21" t="s">
        <v>6</v>
      </c>
      <c r="B7" s="21" t="s">
        <v>7</v>
      </c>
      <c r="C7" s="21" t="s">
        <v>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 t="s">
        <v>9</v>
      </c>
      <c r="AD7" s="21" t="s">
        <v>10</v>
      </c>
      <c r="AE7" s="21"/>
      <c r="AF7" s="21"/>
      <c r="AG7" s="21" t="s">
        <v>11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 t="s">
        <v>12</v>
      </c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 t="s">
        <v>13</v>
      </c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 t="s">
        <v>14</v>
      </c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 t="s">
        <v>15</v>
      </c>
    </row>
    <row r="8" spans="1:123" ht="16.8" customHeight="1">
      <c r="A8" s="21" t="s">
        <v>0</v>
      </c>
      <c r="B8" s="21" t="s">
        <v>0</v>
      </c>
      <c r="C8" s="21" t="s">
        <v>16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 t="s">
        <v>17</v>
      </c>
      <c r="X8" s="21"/>
      <c r="Y8" s="21"/>
      <c r="Z8" s="21"/>
      <c r="AA8" s="21"/>
      <c r="AB8" s="21"/>
      <c r="AC8" s="21" t="s">
        <v>0</v>
      </c>
      <c r="AD8" s="21" t="s">
        <v>0</v>
      </c>
      <c r="AE8" s="21" t="s">
        <v>0</v>
      </c>
      <c r="AF8" s="21" t="s">
        <v>0</v>
      </c>
      <c r="AG8" s="21" t="s">
        <v>18</v>
      </c>
      <c r="AH8" s="21"/>
      <c r="AI8" s="21"/>
      <c r="AJ8" s="21"/>
      <c r="AK8" s="21"/>
      <c r="AL8" s="21"/>
      <c r="AM8" s="21"/>
      <c r="AN8" s="21"/>
      <c r="AO8" s="21"/>
      <c r="AP8" s="21"/>
      <c r="AQ8" s="21" t="s">
        <v>19</v>
      </c>
      <c r="AR8" s="21"/>
      <c r="AS8" s="21"/>
      <c r="AT8" s="21"/>
      <c r="AU8" s="21"/>
      <c r="AV8" s="21" t="s">
        <v>20</v>
      </c>
      <c r="AW8" s="21"/>
      <c r="AX8" s="21"/>
      <c r="AY8" s="21"/>
      <c r="AZ8" s="21"/>
      <c r="BA8" s="21" t="s">
        <v>21</v>
      </c>
      <c r="BB8" s="21"/>
      <c r="BC8" s="21"/>
      <c r="BD8" s="21"/>
      <c r="BE8" s="21"/>
      <c r="BF8" s="21"/>
      <c r="BG8" s="21"/>
      <c r="BH8" s="21"/>
      <c r="BI8" s="21"/>
      <c r="BJ8" s="21"/>
      <c r="BK8" s="21" t="s">
        <v>18</v>
      </c>
      <c r="BL8" s="21"/>
      <c r="BM8" s="21"/>
      <c r="BN8" s="21"/>
      <c r="BO8" s="21"/>
      <c r="BP8" s="21"/>
      <c r="BQ8" s="21"/>
      <c r="BR8" s="21"/>
      <c r="BS8" s="21"/>
      <c r="BT8" s="21"/>
      <c r="BU8" s="21" t="s">
        <v>19</v>
      </c>
      <c r="BV8" s="21"/>
      <c r="BW8" s="21"/>
      <c r="BX8" s="21"/>
      <c r="BY8" s="21"/>
      <c r="BZ8" s="21" t="s">
        <v>20</v>
      </c>
      <c r="CA8" s="21"/>
      <c r="CB8" s="21"/>
      <c r="CC8" s="21"/>
      <c r="CD8" s="21"/>
      <c r="CE8" s="21" t="s">
        <v>21</v>
      </c>
      <c r="CF8" s="21"/>
      <c r="CG8" s="21"/>
      <c r="CH8" s="21"/>
      <c r="CI8" s="21"/>
      <c r="CJ8" s="21"/>
      <c r="CK8" s="21"/>
      <c r="CL8" s="21"/>
      <c r="CM8" s="21"/>
      <c r="CN8" s="21"/>
      <c r="CO8" s="21" t="s">
        <v>18</v>
      </c>
      <c r="CP8" s="21"/>
      <c r="CQ8" s="21"/>
      <c r="CR8" s="21"/>
      <c r="CS8" s="21"/>
      <c r="CT8" s="21" t="s">
        <v>19</v>
      </c>
      <c r="CU8" s="21"/>
      <c r="CV8" s="21"/>
      <c r="CW8" s="21"/>
      <c r="CX8" s="21"/>
      <c r="CY8" s="21" t="s">
        <v>20</v>
      </c>
      <c r="CZ8" s="21"/>
      <c r="DA8" s="21"/>
      <c r="DB8" s="21"/>
      <c r="DC8" s="21"/>
      <c r="DD8" s="21" t="s">
        <v>18</v>
      </c>
      <c r="DE8" s="21"/>
      <c r="DF8" s="21"/>
      <c r="DG8" s="21"/>
      <c r="DH8" s="21"/>
      <c r="DI8" s="21" t="s">
        <v>19</v>
      </c>
      <c r="DJ8" s="21"/>
      <c r="DK8" s="21"/>
      <c r="DL8" s="21"/>
      <c r="DM8" s="21"/>
      <c r="DN8" s="21" t="s">
        <v>20</v>
      </c>
      <c r="DO8" s="21"/>
      <c r="DP8" s="21"/>
      <c r="DQ8" s="21"/>
      <c r="DR8" s="21"/>
      <c r="DS8" s="21" t="s">
        <v>0</v>
      </c>
    </row>
    <row r="9" spans="1:123" ht="144.44999999999999" customHeight="1">
      <c r="A9" s="21" t="s">
        <v>0</v>
      </c>
      <c r="B9" s="21" t="s">
        <v>0</v>
      </c>
      <c r="C9" s="21" t="s">
        <v>22</v>
      </c>
      <c r="D9" s="21"/>
      <c r="E9" s="21"/>
      <c r="F9" s="21" t="s">
        <v>23</v>
      </c>
      <c r="G9" s="21"/>
      <c r="H9" s="21"/>
      <c r="I9" s="21"/>
      <c r="J9" s="21" t="s">
        <v>24</v>
      </c>
      <c r="K9" s="21"/>
      <c r="L9" s="21"/>
      <c r="M9" s="21" t="s">
        <v>25</v>
      </c>
      <c r="N9" s="21"/>
      <c r="O9" s="21"/>
      <c r="P9" s="21"/>
      <c r="Q9" s="21" t="s">
        <v>26</v>
      </c>
      <c r="R9" s="21"/>
      <c r="S9" s="21"/>
      <c r="T9" s="21" t="s">
        <v>27</v>
      </c>
      <c r="U9" s="21"/>
      <c r="V9" s="21"/>
      <c r="W9" s="21" t="s">
        <v>28</v>
      </c>
      <c r="X9" s="21"/>
      <c r="Y9" s="21"/>
      <c r="Z9" s="21" t="s">
        <v>29</v>
      </c>
      <c r="AA9" s="21"/>
      <c r="AB9" s="21"/>
      <c r="AC9" s="21" t="s">
        <v>0</v>
      </c>
      <c r="AD9" s="21" t="s">
        <v>0</v>
      </c>
      <c r="AE9" s="21" t="s">
        <v>0</v>
      </c>
      <c r="AF9" s="21" t="s">
        <v>0</v>
      </c>
      <c r="AG9" s="21" t="s">
        <v>30</v>
      </c>
      <c r="AH9" s="21"/>
      <c r="AI9" s="21" t="s">
        <v>31</v>
      </c>
      <c r="AJ9" s="21"/>
      <c r="AK9" s="21" t="s">
        <v>32</v>
      </c>
      <c r="AL9" s="21"/>
      <c r="AM9" s="21" t="s">
        <v>33</v>
      </c>
      <c r="AN9" s="21"/>
      <c r="AO9" s="21" t="s">
        <v>34</v>
      </c>
      <c r="AP9" s="21"/>
      <c r="AQ9" s="21" t="s">
        <v>30</v>
      </c>
      <c r="AR9" s="21" t="s">
        <v>31</v>
      </c>
      <c r="AS9" s="21" t="s">
        <v>32</v>
      </c>
      <c r="AT9" s="21" t="s">
        <v>33</v>
      </c>
      <c r="AU9" s="21" t="s">
        <v>34</v>
      </c>
      <c r="AV9" s="21" t="s">
        <v>30</v>
      </c>
      <c r="AW9" s="21" t="s">
        <v>31</v>
      </c>
      <c r="AX9" s="21" t="s">
        <v>32</v>
      </c>
      <c r="AY9" s="21" t="s">
        <v>33</v>
      </c>
      <c r="AZ9" s="21" t="s">
        <v>34</v>
      </c>
      <c r="BA9" s="21" t="s">
        <v>35</v>
      </c>
      <c r="BB9" s="21"/>
      <c r="BC9" s="21"/>
      <c r="BD9" s="21"/>
      <c r="BE9" s="21"/>
      <c r="BF9" s="21" t="s">
        <v>36</v>
      </c>
      <c r="BG9" s="21"/>
      <c r="BH9" s="21"/>
      <c r="BI9" s="21"/>
      <c r="BJ9" s="21"/>
      <c r="BK9" s="21" t="s">
        <v>30</v>
      </c>
      <c r="BL9" s="21"/>
      <c r="BM9" s="21" t="s">
        <v>31</v>
      </c>
      <c r="BN9" s="21"/>
      <c r="BO9" s="21" t="s">
        <v>32</v>
      </c>
      <c r="BP9" s="21"/>
      <c r="BQ9" s="21" t="s">
        <v>33</v>
      </c>
      <c r="BR9" s="21"/>
      <c r="BS9" s="21" t="s">
        <v>34</v>
      </c>
      <c r="BT9" s="21"/>
      <c r="BU9" s="21" t="s">
        <v>30</v>
      </c>
      <c r="BV9" s="21" t="s">
        <v>31</v>
      </c>
      <c r="BW9" s="21" t="s">
        <v>32</v>
      </c>
      <c r="BX9" s="21" t="s">
        <v>33</v>
      </c>
      <c r="BY9" s="21" t="s">
        <v>34</v>
      </c>
      <c r="BZ9" s="21" t="s">
        <v>30</v>
      </c>
      <c r="CA9" s="21" t="s">
        <v>31</v>
      </c>
      <c r="CB9" s="21" t="s">
        <v>32</v>
      </c>
      <c r="CC9" s="21" t="s">
        <v>33</v>
      </c>
      <c r="CD9" s="21" t="s">
        <v>34</v>
      </c>
      <c r="CE9" s="21" t="s">
        <v>35</v>
      </c>
      <c r="CF9" s="21"/>
      <c r="CG9" s="21"/>
      <c r="CH9" s="21"/>
      <c r="CI9" s="21"/>
      <c r="CJ9" s="21" t="s">
        <v>36</v>
      </c>
      <c r="CK9" s="21"/>
      <c r="CL9" s="21"/>
      <c r="CM9" s="21"/>
      <c r="CN9" s="21"/>
      <c r="CO9" s="21" t="s">
        <v>30</v>
      </c>
      <c r="CP9" s="21" t="s">
        <v>31</v>
      </c>
      <c r="CQ9" s="21" t="s">
        <v>32</v>
      </c>
      <c r="CR9" s="21" t="s">
        <v>33</v>
      </c>
      <c r="CS9" s="21" t="s">
        <v>34</v>
      </c>
      <c r="CT9" s="21" t="s">
        <v>30</v>
      </c>
      <c r="CU9" s="21" t="s">
        <v>31</v>
      </c>
      <c r="CV9" s="21" t="s">
        <v>32</v>
      </c>
      <c r="CW9" s="21" t="s">
        <v>33</v>
      </c>
      <c r="CX9" s="21" t="s">
        <v>34</v>
      </c>
      <c r="CY9" s="21" t="s">
        <v>30</v>
      </c>
      <c r="CZ9" s="21" t="s">
        <v>31</v>
      </c>
      <c r="DA9" s="21" t="s">
        <v>32</v>
      </c>
      <c r="DB9" s="21" t="s">
        <v>33</v>
      </c>
      <c r="DC9" s="21" t="s">
        <v>34</v>
      </c>
      <c r="DD9" s="21" t="s">
        <v>30</v>
      </c>
      <c r="DE9" s="21" t="s">
        <v>31</v>
      </c>
      <c r="DF9" s="21" t="s">
        <v>32</v>
      </c>
      <c r="DG9" s="21" t="s">
        <v>33</v>
      </c>
      <c r="DH9" s="21" t="s">
        <v>34</v>
      </c>
      <c r="DI9" s="21" t="s">
        <v>30</v>
      </c>
      <c r="DJ9" s="21" t="s">
        <v>31</v>
      </c>
      <c r="DK9" s="21" t="s">
        <v>32</v>
      </c>
      <c r="DL9" s="21" t="s">
        <v>33</v>
      </c>
      <c r="DM9" s="21" t="s">
        <v>34</v>
      </c>
      <c r="DN9" s="21" t="s">
        <v>30</v>
      </c>
      <c r="DO9" s="21" t="s">
        <v>31</v>
      </c>
      <c r="DP9" s="21" t="s">
        <v>32</v>
      </c>
      <c r="DQ9" s="21" t="s">
        <v>33</v>
      </c>
      <c r="DR9" s="21" t="s">
        <v>34</v>
      </c>
      <c r="DS9" s="21" t="s">
        <v>0</v>
      </c>
    </row>
    <row r="10" spans="1:123" ht="159.9" customHeight="1">
      <c r="A10" s="21" t="s">
        <v>0</v>
      </c>
      <c r="B10" s="21" t="s">
        <v>0</v>
      </c>
      <c r="C10" s="2" t="s">
        <v>37</v>
      </c>
      <c r="D10" s="2" t="s">
        <v>38</v>
      </c>
      <c r="E10" s="2" t="s">
        <v>39</v>
      </c>
      <c r="F10" s="2" t="s">
        <v>37</v>
      </c>
      <c r="G10" s="2" t="s">
        <v>38</v>
      </c>
      <c r="H10" s="2" t="s">
        <v>39</v>
      </c>
      <c r="I10" s="2" t="s">
        <v>40</v>
      </c>
      <c r="J10" s="2" t="s">
        <v>37</v>
      </c>
      <c r="K10" s="2" t="s">
        <v>41</v>
      </c>
      <c r="L10" s="2" t="s">
        <v>39</v>
      </c>
      <c r="M10" s="2" t="s">
        <v>37</v>
      </c>
      <c r="N10" s="2" t="s">
        <v>41</v>
      </c>
      <c r="O10" s="2" t="s">
        <v>39</v>
      </c>
      <c r="P10" s="2" t="s">
        <v>40</v>
      </c>
      <c r="Q10" s="2" t="s">
        <v>37</v>
      </c>
      <c r="R10" s="2" t="s">
        <v>41</v>
      </c>
      <c r="S10" s="2" t="s">
        <v>39</v>
      </c>
      <c r="T10" s="2" t="s">
        <v>37</v>
      </c>
      <c r="U10" s="2" t="s">
        <v>41</v>
      </c>
      <c r="V10" s="2" t="s">
        <v>39</v>
      </c>
      <c r="W10" s="2" t="s">
        <v>37</v>
      </c>
      <c r="X10" s="2" t="s">
        <v>38</v>
      </c>
      <c r="Y10" s="2" t="s">
        <v>39</v>
      </c>
      <c r="Z10" s="2" t="s">
        <v>37</v>
      </c>
      <c r="AA10" s="2" t="s">
        <v>41</v>
      </c>
      <c r="AB10" s="2" t="s">
        <v>39</v>
      </c>
      <c r="AC10" s="21" t="s">
        <v>0</v>
      </c>
      <c r="AD10" s="2" t="s">
        <v>42</v>
      </c>
      <c r="AE10" s="2" t="s">
        <v>43</v>
      </c>
      <c r="AF10" s="2" t="s">
        <v>44</v>
      </c>
      <c r="AG10" s="2" t="s">
        <v>45</v>
      </c>
      <c r="AH10" s="2" t="s">
        <v>46</v>
      </c>
      <c r="AI10" s="2" t="s">
        <v>45</v>
      </c>
      <c r="AJ10" s="2" t="s">
        <v>46</v>
      </c>
      <c r="AK10" s="2" t="s">
        <v>45</v>
      </c>
      <c r="AL10" s="2" t="s">
        <v>46</v>
      </c>
      <c r="AM10" s="2" t="s">
        <v>45</v>
      </c>
      <c r="AN10" s="2" t="s">
        <v>46</v>
      </c>
      <c r="AO10" s="2" t="s">
        <v>45</v>
      </c>
      <c r="AP10" s="2" t="s">
        <v>46</v>
      </c>
      <c r="AQ10" s="21" t="s">
        <v>0</v>
      </c>
      <c r="AR10" s="21" t="s">
        <v>0</v>
      </c>
      <c r="AS10" s="21" t="s">
        <v>0</v>
      </c>
      <c r="AT10" s="21" t="s">
        <v>0</v>
      </c>
      <c r="AU10" s="21" t="s">
        <v>0</v>
      </c>
      <c r="AV10" s="21" t="s">
        <v>0</v>
      </c>
      <c r="AW10" s="21" t="s">
        <v>0</v>
      </c>
      <c r="AX10" s="21" t="s">
        <v>0</v>
      </c>
      <c r="AY10" s="21" t="s">
        <v>0</v>
      </c>
      <c r="AZ10" s="21" t="s">
        <v>0</v>
      </c>
      <c r="BA10" s="2" t="s">
        <v>30</v>
      </c>
      <c r="BB10" s="2" t="s">
        <v>31</v>
      </c>
      <c r="BC10" s="2" t="s">
        <v>32</v>
      </c>
      <c r="BD10" s="2" t="s">
        <v>33</v>
      </c>
      <c r="BE10" s="2" t="s">
        <v>34</v>
      </c>
      <c r="BF10" s="2" t="s">
        <v>30</v>
      </c>
      <c r="BG10" s="2" t="s">
        <v>31</v>
      </c>
      <c r="BH10" s="2" t="s">
        <v>32</v>
      </c>
      <c r="BI10" s="2" t="s">
        <v>33</v>
      </c>
      <c r="BJ10" s="2" t="s">
        <v>34</v>
      </c>
      <c r="BK10" s="2" t="s">
        <v>45</v>
      </c>
      <c r="BL10" s="2" t="s">
        <v>46</v>
      </c>
      <c r="BM10" s="2" t="s">
        <v>45</v>
      </c>
      <c r="BN10" s="2" t="s">
        <v>46</v>
      </c>
      <c r="BO10" s="2" t="s">
        <v>45</v>
      </c>
      <c r="BP10" s="2" t="s">
        <v>46</v>
      </c>
      <c r="BQ10" s="2" t="s">
        <v>45</v>
      </c>
      <c r="BR10" s="2" t="s">
        <v>46</v>
      </c>
      <c r="BS10" s="2" t="s">
        <v>45</v>
      </c>
      <c r="BT10" s="2" t="s">
        <v>46</v>
      </c>
      <c r="BU10" s="21" t="s">
        <v>0</v>
      </c>
      <c r="BV10" s="21" t="s">
        <v>0</v>
      </c>
      <c r="BW10" s="21" t="s">
        <v>0</v>
      </c>
      <c r="BX10" s="21" t="s">
        <v>0</v>
      </c>
      <c r="BY10" s="21" t="s">
        <v>0</v>
      </c>
      <c r="BZ10" s="21" t="s">
        <v>0</v>
      </c>
      <c r="CA10" s="21" t="s">
        <v>0</v>
      </c>
      <c r="CB10" s="21" t="s">
        <v>0</v>
      </c>
      <c r="CC10" s="21" t="s">
        <v>0</v>
      </c>
      <c r="CD10" s="21" t="s">
        <v>0</v>
      </c>
      <c r="CE10" s="2" t="s">
        <v>30</v>
      </c>
      <c r="CF10" s="2" t="s">
        <v>31</v>
      </c>
      <c r="CG10" s="2" t="s">
        <v>32</v>
      </c>
      <c r="CH10" s="2" t="s">
        <v>33</v>
      </c>
      <c r="CI10" s="2" t="s">
        <v>34</v>
      </c>
      <c r="CJ10" s="2" t="s">
        <v>30</v>
      </c>
      <c r="CK10" s="2" t="s">
        <v>31</v>
      </c>
      <c r="CL10" s="2" t="s">
        <v>32</v>
      </c>
      <c r="CM10" s="2" t="s">
        <v>33</v>
      </c>
      <c r="CN10" s="2" t="s">
        <v>34</v>
      </c>
      <c r="CO10" s="21" t="s">
        <v>0</v>
      </c>
      <c r="CP10" s="21" t="s">
        <v>0</v>
      </c>
      <c r="CQ10" s="21" t="s">
        <v>0</v>
      </c>
      <c r="CR10" s="21" t="s">
        <v>0</v>
      </c>
      <c r="CS10" s="21" t="s">
        <v>0</v>
      </c>
      <c r="CT10" s="21" t="s">
        <v>0</v>
      </c>
      <c r="CU10" s="21" t="s">
        <v>0</v>
      </c>
      <c r="CV10" s="21" t="s">
        <v>0</v>
      </c>
      <c r="CW10" s="21" t="s">
        <v>0</v>
      </c>
      <c r="CX10" s="21" t="s">
        <v>0</v>
      </c>
      <c r="CY10" s="21" t="s">
        <v>0</v>
      </c>
      <c r="CZ10" s="21" t="s">
        <v>0</v>
      </c>
      <c r="DA10" s="21" t="s">
        <v>0</v>
      </c>
      <c r="DB10" s="21" t="s">
        <v>0</v>
      </c>
      <c r="DC10" s="21" t="s">
        <v>0</v>
      </c>
      <c r="DD10" s="21" t="s">
        <v>0</v>
      </c>
      <c r="DE10" s="21" t="s">
        <v>0</v>
      </c>
      <c r="DF10" s="21" t="s">
        <v>0</v>
      </c>
      <c r="DG10" s="21" t="s">
        <v>0</v>
      </c>
      <c r="DH10" s="21" t="s">
        <v>0</v>
      </c>
      <c r="DI10" s="21" t="s">
        <v>0</v>
      </c>
      <c r="DJ10" s="21" t="s">
        <v>0</v>
      </c>
      <c r="DK10" s="21" t="s">
        <v>0</v>
      </c>
      <c r="DL10" s="21" t="s">
        <v>0</v>
      </c>
      <c r="DM10" s="21" t="s">
        <v>0</v>
      </c>
      <c r="DN10" s="21" t="s">
        <v>0</v>
      </c>
      <c r="DO10" s="21" t="s">
        <v>0</v>
      </c>
      <c r="DP10" s="21" t="s">
        <v>0</v>
      </c>
      <c r="DQ10" s="21" t="s">
        <v>0</v>
      </c>
      <c r="DR10" s="21" t="s">
        <v>0</v>
      </c>
      <c r="DS10" s="21" t="s">
        <v>0</v>
      </c>
    </row>
    <row r="11" spans="1:123" ht="39" customHeight="1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52</v>
      </c>
      <c r="G11" s="3" t="s">
        <v>53</v>
      </c>
      <c r="H11" s="3" t="s">
        <v>54</v>
      </c>
      <c r="I11" s="3" t="s">
        <v>55</v>
      </c>
      <c r="J11" s="3" t="s">
        <v>56</v>
      </c>
      <c r="K11" s="3" t="s">
        <v>57</v>
      </c>
      <c r="L11" s="3" t="s">
        <v>58</v>
      </c>
      <c r="M11" s="3" t="s">
        <v>59</v>
      </c>
      <c r="N11" s="3" t="s">
        <v>60</v>
      </c>
      <c r="O11" s="3" t="s">
        <v>61</v>
      </c>
      <c r="P11" s="3" t="s">
        <v>62</v>
      </c>
      <c r="Q11" s="3" t="s">
        <v>63</v>
      </c>
      <c r="R11" s="3" t="s">
        <v>64</v>
      </c>
      <c r="S11" s="3" t="s">
        <v>65</v>
      </c>
      <c r="T11" s="3" t="s">
        <v>66</v>
      </c>
      <c r="U11" s="3" t="s">
        <v>67</v>
      </c>
      <c r="V11" s="3" t="s">
        <v>68</v>
      </c>
      <c r="W11" s="3" t="s">
        <v>69</v>
      </c>
      <c r="X11" s="3" t="s">
        <v>70</v>
      </c>
      <c r="Y11" s="3" t="s">
        <v>71</v>
      </c>
      <c r="Z11" s="3" t="s">
        <v>72</v>
      </c>
      <c r="AA11" s="3" t="s">
        <v>73</v>
      </c>
      <c r="AB11" s="3" t="s">
        <v>74</v>
      </c>
      <c r="AC11" s="3" t="s">
        <v>75</v>
      </c>
      <c r="AD11" s="3" t="s">
        <v>76</v>
      </c>
      <c r="AE11" s="3" t="s">
        <v>77</v>
      </c>
      <c r="AF11" s="3" t="s">
        <v>78</v>
      </c>
      <c r="AG11" s="3" t="s">
        <v>79</v>
      </c>
      <c r="AH11" s="3" t="s">
        <v>80</v>
      </c>
      <c r="AI11" s="3" t="s">
        <v>81</v>
      </c>
      <c r="AJ11" s="3" t="s">
        <v>82</v>
      </c>
      <c r="AK11" s="3" t="s">
        <v>83</v>
      </c>
      <c r="AL11" s="3" t="s">
        <v>84</v>
      </c>
      <c r="AM11" s="3" t="s">
        <v>85</v>
      </c>
      <c r="AN11" s="3" t="s">
        <v>86</v>
      </c>
      <c r="AO11" s="3" t="s">
        <v>87</v>
      </c>
      <c r="AP11" s="3" t="s">
        <v>88</v>
      </c>
      <c r="AQ11" s="3" t="s">
        <v>89</v>
      </c>
      <c r="AR11" s="3" t="s">
        <v>90</v>
      </c>
      <c r="AS11" s="3" t="s">
        <v>91</v>
      </c>
      <c r="AT11" s="3" t="s">
        <v>92</v>
      </c>
      <c r="AU11" s="3" t="s">
        <v>93</v>
      </c>
      <c r="AV11" s="3" t="s">
        <v>94</v>
      </c>
      <c r="AW11" s="3" t="s">
        <v>95</v>
      </c>
      <c r="AX11" s="3" t="s">
        <v>96</v>
      </c>
      <c r="AY11" s="3" t="s">
        <v>97</v>
      </c>
      <c r="AZ11" s="3" t="s">
        <v>98</v>
      </c>
      <c r="BA11" s="3" t="s">
        <v>99</v>
      </c>
      <c r="BB11" s="3" t="s">
        <v>100</v>
      </c>
      <c r="BC11" s="3" t="s">
        <v>101</v>
      </c>
      <c r="BD11" s="3" t="s">
        <v>102</v>
      </c>
      <c r="BE11" s="3" t="s">
        <v>103</v>
      </c>
      <c r="BF11" s="3" t="s">
        <v>104</v>
      </c>
      <c r="BG11" s="3" t="s">
        <v>105</v>
      </c>
      <c r="BH11" s="3" t="s">
        <v>106</v>
      </c>
      <c r="BI11" s="3" t="s">
        <v>107</v>
      </c>
      <c r="BJ11" s="3" t="s">
        <v>108</v>
      </c>
      <c r="BK11" s="3" t="s">
        <v>109</v>
      </c>
      <c r="BL11" s="3" t="s">
        <v>110</v>
      </c>
      <c r="BM11" s="3" t="s">
        <v>111</v>
      </c>
      <c r="BN11" s="3" t="s">
        <v>112</v>
      </c>
      <c r="BO11" s="3" t="s">
        <v>113</v>
      </c>
      <c r="BP11" s="3" t="s">
        <v>114</v>
      </c>
      <c r="BQ11" s="3" t="s">
        <v>115</v>
      </c>
      <c r="BR11" s="3" t="s">
        <v>116</v>
      </c>
      <c r="BS11" s="3" t="s">
        <v>117</v>
      </c>
      <c r="BT11" s="3" t="s">
        <v>118</v>
      </c>
      <c r="BU11" s="3" t="s">
        <v>119</v>
      </c>
      <c r="BV11" s="3" t="s">
        <v>120</v>
      </c>
      <c r="BW11" s="3" t="s">
        <v>121</v>
      </c>
      <c r="BX11" s="3" t="s">
        <v>122</v>
      </c>
      <c r="BY11" s="3" t="s">
        <v>123</v>
      </c>
      <c r="BZ11" s="3" t="s">
        <v>124</v>
      </c>
      <c r="CA11" s="3" t="s">
        <v>125</v>
      </c>
      <c r="CB11" s="3" t="s">
        <v>126</v>
      </c>
      <c r="CC11" s="3" t="s">
        <v>127</v>
      </c>
      <c r="CD11" s="3" t="s">
        <v>128</v>
      </c>
      <c r="CE11" s="3" t="s">
        <v>129</v>
      </c>
      <c r="CF11" s="3" t="s">
        <v>130</v>
      </c>
      <c r="CG11" s="3" t="s">
        <v>131</v>
      </c>
      <c r="CH11" s="3" t="s">
        <v>132</v>
      </c>
      <c r="CI11" s="3" t="s">
        <v>133</v>
      </c>
      <c r="CJ11" s="3" t="s">
        <v>134</v>
      </c>
      <c r="CK11" s="3" t="s">
        <v>135</v>
      </c>
      <c r="CL11" s="3" t="s">
        <v>136</v>
      </c>
      <c r="CM11" s="3" t="s">
        <v>137</v>
      </c>
      <c r="CN11" s="3" t="s">
        <v>138</v>
      </c>
      <c r="CO11" s="3" t="s">
        <v>139</v>
      </c>
      <c r="CP11" s="3" t="s">
        <v>140</v>
      </c>
      <c r="CQ11" s="3" t="s">
        <v>141</v>
      </c>
      <c r="CR11" s="3" t="s">
        <v>142</v>
      </c>
      <c r="CS11" s="3" t="s">
        <v>143</v>
      </c>
      <c r="CT11" s="3" t="s">
        <v>144</v>
      </c>
      <c r="CU11" s="3" t="s">
        <v>145</v>
      </c>
      <c r="CV11" s="3" t="s">
        <v>146</v>
      </c>
      <c r="CW11" s="3" t="s">
        <v>147</v>
      </c>
      <c r="CX11" s="3" t="s">
        <v>148</v>
      </c>
      <c r="CY11" s="3" t="s">
        <v>149</v>
      </c>
      <c r="CZ11" s="3" t="s">
        <v>150</v>
      </c>
      <c r="DA11" s="3" t="s">
        <v>151</v>
      </c>
      <c r="DB11" s="3" t="s">
        <v>152</v>
      </c>
      <c r="DC11" s="3" t="s">
        <v>153</v>
      </c>
      <c r="DD11" s="3" t="s">
        <v>154</v>
      </c>
      <c r="DE11" s="3" t="s">
        <v>155</v>
      </c>
      <c r="DF11" s="3" t="s">
        <v>156</v>
      </c>
      <c r="DG11" s="3" t="s">
        <v>157</v>
      </c>
      <c r="DH11" s="3" t="s">
        <v>158</v>
      </c>
      <c r="DI11" s="3" t="s">
        <v>159</v>
      </c>
      <c r="DJ11" s="3" t="s">
        <v>160</v>
      </c>
      <c r="DK11" s="3" t="s">
        <v>161</v>
      </c>
      <c r="DL11" s="3" t="s">
        <v>162</v>
      </c>
      <c r="DM11" s="3" t="s">
        <v>163</v>
      </c>
      <c r="DN11" s="3" t="s">
        <v>164</v>
      </c>
      <c r="DO11" s="3" t="s">
        <v>165</v>
      </c>
      <c r="DP11" s="3" t="s">
        <v>166</v>
      </c>
      <c r="DQ11" s="3" t="s">
        <v>167</v>
      </c>
      <c r="DR11" s="3" t="s">
        <v>168</v>
      </c>
      <c r="DS11" s="3" t="s">
        <v>169</v>
      </c>
    </row>
    <row r="12" spans="1:123" ht="23.1" customHeight="1">
      <c r="A12" s="4" t="s">
        <v>300</v>
      </c>
      <c r="B12" s="5" t="s">
        <v>301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17">
        <f t="shared" ref="AG12:AH15" si="0">SUM(AI12+AK12+AM12+AO12)</f>
        <v>5173.2999999999993</v>
      </c>
      <c r="AH12" s="17">
        <f t="shared" si="0"/>
        <v>4963.2999999999993</v>
      </c>
      <c r="AI12" s="7">
        <f>SUM(AI13+AI58+AI67+AI78+AI82)</f>
        <v>99.2</v>
      </c>
      <c r="AJ12" s="7">
        <f>SUM(AJ13+AJ58+AJ67+AJ78+AJ82)</f>
        <v>99.2</v>
      </c>
      <c r="AK12" s="7">
        <f>SUM(AK13+AK58+AK67+AK78+AK82)</f>
        <v>2342.7999999999997</v>
      </c>
      <c r="AL12" s="7">
        <f>SUM(AL13+AL58+AL67+AL78+AL82)</f>
        <v>2342.7999999999997</v>
      </c>
      <c r="AM12" s="7">
        <v>0</v>
      </c>
      <c r="AN12" s="7">
        <v>0</v>
      </c>
      <c r="AO12" s="7">
        <f>SUM(AO13+AO58+AO67+AO78+AO82)</f>
        <v>2731.3</v>
      </c>
      <c r="AP12" s="7">
        <f>SUM(AP13+AP58+AP67+AP78+AP82)</f>
        <v>2521.2999999999997</v>
      </c>
      <c r="AQ12" s="7">
        <f>SUM(AR12:AU12)</f>
        <v>3587.1000000000004</v>
      </c>
      <c r="AR12" s="7">
        <f>SUM(AR13+AR58+AR67+AR78+AR82)</f>
        <v>103.69999999999999</v>
      </c>
      <c r="AS12" s="7">
        <f>SUM(AS13+AS58+AS67+AS78+AS82)</f>
        <v>642.9</v>
      </c>
      <c r="AT12" s="7">
        <v>0</v>
      </c>
      <c r="AU12" s="7">
        <f>SUM(AU13+AU58+AU67+AU78+AU82)</f>
        <v>2840.5000000000005</v>
      </c>
      <c r="AV12" s="7">
        <f>SUM(AW12:AZ12)</f>
        <v>3413.4000000000005</v>
      </c>
      <c r="AW12" s="7">
        <f>SUM(AW13+AW58+AW67+AW78+AW82)</f>
        <v>105.6</v>
      </c>
      <c r="AX12" s="7">
        <f>SUM(AX13+AX58+AX67+AX78+AX82)</f>
        <v>849.90000000000009</v>
      </c>
      <c r="AY12" s="7">
        <v>0</v>
      </c>
      <c r="AZ12" s="7">
        <f>SUM(AZ13+AZ58+AZ67+AZ78+AZ82)</f>
        <v>2457.9000000000005</v>
      </c>
      <c r="BA12" s="7">
        <f>SUM(BB12:BE12)</f>
        <v>3351.9000000000005</v>
      </c>
      <c r="BB12" s="7">
        <f>SUM(BB13+BB58+BB67+BB78+BB82)</f>
        <v>110.3</v>
      </c>
      <c r="BC12" s="7">
        <f>SUM(BC13+BC58+BC67+BC78+BC82)</f>
        <v>849.90000000000009</v>
      </c>
      <c r="BD12" s="7">
        <v>0</v>
      </c>
      <c r="BE12" s="7">
        <f>SUM(BE13+BE58+BE67+BE78+BE82)</f>
        <v>2391.7000000000003</v>
      </c>
      <c r="BF12" s="7">
        <f>SUM(BG12:BJ12)</f>
        <v>2177.8000000000002</v>
      </c>
      <c r="BG12" s="7">
        <f>SUM(BG13+BG58+BG67+BG78+BG82)</f>
        <v>0</v>
      </c>
      <c r="BH12" s="7">
        <f>SUM(BH13+BH58+BH67+BH78+BH82)</f>
        <v>0</v>
      </c>
      <c r="BI12" s="7">
        <v>0</v>
      </c>
      <c r="BJ12" s="7">
        <f>SUM(BJ13+BJ58+BJ67+BJ78+BJ82)</f>
        <v>2177.8000000000002</v>
      </c>
      <c r="BK12" s="7">
        <v>53144.5</v>
      </c>
      <c r="BL12" s="7">
        <v>51453.5</v>
      </c>
      <c r="BM12" s="7">
        <v>2248.6999999999998</v>
      </c>
      <c r="BN12" s="7">
        <v>2248.6999999999998</v>
      </c>
      <c r="BO12" s="7">
        <v>21126.799999999999</v>
      </c>
      <c r="BP12" s="7">
        <v>20972.1</v>
      </c>
      <c r="BQ12" s="7">
        <v>0</v>
      </c>
      <c r="BR12" s="7">
        <v>0</v>
      </c>
      <c r="BS12" s="7">
        <v>29769</v>
      </c>
      <c r="BT12" s="7">
        <v>28232.7</v>
      </c>
      <c r="BU12" s="7">
        <v>47991.5</v>
      </c>
      <c r="BV12" s="7">
        <v>1036.8</v>
      </c>
      <c r="BW12" s="7">
        <v>11126.4</v>
      </c>
      <c r="BX12" s="7">
        <v>0</v>
      </c>
      <c r="BY12" s="7">
        <v>35828.300000000003</v>
      </c>
      <c r="BZ12" s="7">
        <v>47315.199999999997</v>
      </c>
      <c r="CA12" s="7">
        <v>1056.4000000000001</v>
      </c>
      <c r="CB12" s="7">
        <v>14155</v>
      </c>
      <c r="CC12" s="7">
        <v>0</v>
      </c>
      <c r="CD12" s="7">
        <v>32103.8</v>
      </c>
      <c r="CE12" s="7">
        <v>46529.5</v>
      </c>
      <c r="CF12" s="7">
        <v>1103.3</v>
      </c>
      <c r="CG12" s="7">
        <v>14155</v>
      </c>
      <c r="CH12" s="7">
        <v>0</v>
      </c>
      <c r="CI12" s="7">
        <v>31271.200000000001</v>
      </c>
      <c r="CJ12" s="7">
        <v>24256.5</v>
      </c>
      <c r="CK12" s="7">
        <v>0</v>
      </c>
      <c r="CL12" s="7">
        <v>0</v>
      </c>
      <c r="CM12" s="7">
        <v>0</v>
      </c>
      <c r="CN12" s="7">
        <v>24256.5</v>
      </c>
      <c r="CO12" s="7">
        <v>70813.5</v>
      </c>
      <c r="CP12" s="7">
        <v>2248.6999999999998</v>
      </c>
      <c r="CQ12" s="7">
        <v>38143.199999999997</v>
      </c>
      <c r="CR12" s="7">
        <v>0</v>
      </c>
      <c r="CS12" s="7">
        <v>30421.599999999999</v>
      </c>
      <c r="CT12" s="7">
        <v>49128.7</v>
      </c>
      <c r="CU12" s="7">
        <v>1036.8</v>
      </c>
      <c r="CV12" s="7">
        <v>11126.4</v>
      </c>
      <c r="CW12" s="7">
        <v>0</v>
      </c>
      <c r="CX12" s="7">
        <v>36965.5</v>
      </c>
      <c r="CY12" s="7">
        <v>47315.199999999997</v>
      </c>
      <c r="CZ12" s="7">
        <v>1056.4000000000001</v>
      </c>
      <c r="DA12" s="7">
        <v>14155</v>
      </c>
      <c r="DB12" s="7">
        <v>0</v>
      </c>
      <c r="DC12" s="7">
        <v>32103.8</v>
      </c>
      <c r="DD12" s="7">
        <v>53144.5</v>
      </c>
      <c r="DE12" s="7">
        <v>2248.6999999999998</v>
      </c>
      <c r="DF12" s="7">
        <v>21126.799999999999</v>
      </c>
      <c r="DG12" s="7">
        <v>0</v>
      </c>
      <c r="DH12" s="7">
        <v>29769</v>
      </c>
      <c r="DI12" s="7">
        <v>47991.5</v>
      </c>
      <c r="DJ12" s="7">
        <v>1036.8</v>
      </c>
      <c r="DK12" s="7">
        <v>11126.4</v>
      </c>
      <c r="DL12" s="7">
        <v>0</v>
      </c>
      <c r="DM12" s="7">
        <v>35828.300000000003</v>
      </c>
      <c r="DN12" s="7">
        <v>47315.199999999997</v>
      </c>
      <c r="DO12" s="7">
        <v>1056.4000000000001</v>
      </c>
      <c r="DP12" s="7">
        <v>14155</v>
      </c>
      <c r="DQ12" s="7">
        <v>0</v>
      </c>
      <c r="DR12" s="7">
        <v>32103.8</v>
      </c>
      <c r="DS12" s="7" t="s">
        <v>0</v>
      </c>
    </row>
    <row r="13" spans="1:123" ht="34.65" customHeight="1">
      <c r="A13" s="4" t="s">
        <v>302</v>
      </c>
      <c r="B13" s="5" t="s">
        <v>303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17">
        <f t="shared" si="0"/>
        <v>3413.2</v>
      </c>
      <c r="AH13" s="17">
        <f t="shared" si="0"/>
        <v>3253</v>
      </c>
      <c r="AI13" s="7">
        <f>SUM(AI14+AI32)</f>
        <v>0</v>
      </c>
      <c r="AJ13" s="7">
        <f>SUM(AJ14+AJ32)</f>
        <v>0</v>
      </c>
      <c r="AK13" s="7">
        <f>SUM(AK14+AK32)</f>
        <v>2342.6999999999998</v>
      </c>
      <c r="AL13" s="7">
        <f>SUM(AL14+AL32)</f>
        <v>2342.6999999999998</v>
      </c>
      <c r="AM13" s="7">
        <v>0</v>
      </c>
      <c r="AN13" s="7">
        <v>0</v>
      </c>
      <c r="AO13" s="7">
        <f>SUM(AO14+AO32)</f>
        <v>1070.5</v>
      </c>
      <c r="AP13" s="7">
        <f>SUM(AP14+AP32)</f>
        <v>910.3</v>
      </c>
      <c r="AQ13" s="7">
        <f t="shared" ref="AQ13:AQ76" si="1">SUM(AR13:AU13)</f>
        <v>1776.6</v>
      </c>
      <c r="AR13" s="7">
        <f>SUM(AR14+AR32)</f>
        <v>0</v>
      </c>
      <c r="AS13" s="7">
        <f>SUM(AS14+AS32)</f>
        <v>642.79999999999995</v>
      </c>
      <c r="AT13" s="7">
        <v>0</v>
      </c>
      <c r="AU13" s="7">
        <f>SUM(AU14+AU32)</f>
        <v>1133.8</v>
      </c>
      <c r="AV13" s="7">
        <f t="shared" ref="AV13:AV76" si="2">SUM(AW13:AZ13)</f>
        <v>1484.1000000000001</v>
      </c>
      <c r="AW13" s="7">
        <f>SUM(AW14+AW32)</f>
        <v>0</v>
      </c>
      <c r="AX13" s="7">
        <f>SUM(AX14+AX32)</f>
        <v>849.80000000000007</v>
      </c>
      <c r="AY13" s="7">
        <v>0</v>
      </c>
      <c r="AZ13" s="7">
        <f>SUM(AZ14+AZ32)</f>
        <v>634.30000000000007</v>
      </c>
      <c r="BA13" s="7">
        <f t="shared" ref="BA13:BA76" si="3">SUM(BB13:BE13)</f>
        <v>1484.1000000000001</v>
      </c>
      <c r="BB13" s="7">
        <f>SUM(BB14+BB32)</f>
        <v>0</v>
      </c>
      <c r="BC13" s="7">
        <f>SUM(BC14+BC32)</f>
        <v>849.80000000000007</v>
      </c>
      <c r="BD13" s="7">
        <v>0</v>
      </c>
      <c r="BE13" s="7">
        <f>SUM(BE14+BE32)</f>
        <v>634.30000000000007</v>
      </c>
      <c r="BF13" s="7">
        <f t="shared" ref="BF13:BF76" si="4">SUM(BG13:BJ13)</f>
        <v>540</v>
      </c>
      <c r="BG13" s="7">
        <f>SUM(BG14+BG32)</f>
        <v>0</v>
      </c>
      <c r="BH13" s="7">
        <f>SUM(BH14+BH32)</f>
        <v>0</v>
      </c>
      <c r="BI13" s="7">
        <v>0</v>
      </c>
      <c r="BJ13" s="7">
        <f>SUM(BJ14+BJ32)</f>
        <v>540</v>
      </c>
      <c r="BK13" s="7">
        <v>33892.199999999997</v>
      </c>
      <c r="BL13" s="7">
        <v>32646.400000000001</v>
      </c>
      <c r="BM13" s="7">
        <v>1256.8</v>
      </c>
      <c r="BN13" s="7">
        <v>1256.8</v>
      </c>
      <c r="BO13" s="7">
        <v>21040.5</v>
      </c>
      <c r="BP13" s="7">
        <v>20971.3</v>
      </c>
      <c r="BQ13" s="7">
        <v>0</v>
      </c>
      <c r="BR13" s="7">
        <v>0</v>
      </c>
      <c r="BS13" s="7">
        <v>11594.9</v>
      </c>
      <c r="BT13" s="7">
        <v>10418.299999999999</v>
      </c>
      <c r="BU13" s="7">
        <v>26388.7</v>
      </c>
      <c r="BV13" s="7">
        <v>0</v>
      </c>
      <c r="BW13" s="7">
        <v>11125.5</v>
      </c>
      <c r="BX13" s="7">
        <v>0</v>
      </c>
      <c r="BY13" s="7">
        <v>15263.2</v>
      </c>
      <c r="BZ13" s="7">
        <v>26629</v>
      </c>
      <c r="CA13" s="7">
        <v>0</v>
      </c>
      <c r="CB13" s="7">
        <v>14154.2</v>
      </c>
      <c r="CC13" s="7">
        <v>0</v>
      </c>
      <c r="CD13" s="7">
        <v>12474.8</v>
      </c>
      <c r="CE13" s="7">
        <v>26551.9</v>
      </c>
      <c r="CF13" s="7">
        <v>0</v>
      </c>
      <c r="CG13" s="7">
        <v>14154.2</v>
      </c>
      <c r="CH13" s="7">
        <v>0</v>
      </c>
      <c r="CI13" s="7">
        <v>12397.7</v>
      </c>
      <c r="CJ13" s="7">
        <v>6947</v>
      </c>
      <c r="CK13" s="7">
        <v>0</v>
      </c>
      <c r="CL13" s="7">
        <v>0</v>
      </c>
      <c r="CM13" s="7">
        <v>0</v>
      </c>
      <c r="CN13" s="7">
        <v>6947</v>
      </c>
      <c r="CO13" s="7">
        <v>51523</v>
      </c>
      <c r="CP13" s="7">
        <v>1256.8</v>
      </c>
      <c r="CQ13" s="7">
        <v>38056.9</v>
      </c>
      <c r="CR13" s="7">
        <v>0</v>
      </c>
      <c r="CS13" s="7">
        <v>12209.3</v>
      </c>
      <c r="CT13" s="7">
        <v>27525.9</v>
      </c>
      <c r="CU13" s="7">
        <v>0</v>
      </c>
      <c r="CV13" s="7">
        <v>11125.5</v>
      </c>
      <c r="CW13" s="7">
        <v>0</v>
      </c>
      <c r="CX13" s="7">
        <v>16400.400000000001</v>
      </c>
      <c r="CY13" s="7">
        <v>26629</v>
      </c>
      <c r="CZ13" s="7">
        <v>0</v>
      </c>
      <c r="DA13" s="7">
        <v>14154.2</v>
      </c>
      <c r="DB13" s="7">
        <v>0</v>
      </c>
      <c r="DC13" s="7">
        <v>12474.8</v>
      </c>
      <c r="DD13" s="7">
        <v>33892.199999999997</v>
      </c>
      <c r="DE13" s="7">
        <v>1256.8</v>
      </c>
      <c r="DF13" s="7">
        <v>21040.5</v>
      </c>
      <c r="DG13" s="7">
        <v>0</v>
      </c>
      <c r="DH13" s="7">
        <v>11594.9</v>
      </c>
      <c r="DI13" s="7">
        <v>26388.7</v>
      </c>
      <c r="DJ13" s="7">
        <v>0</v>
      </c>
      <c r="DK13" s="7">
        <v>11125.5</v>
      </c>
      <c r="DL13" s="7">
        <v>0</v>
      </c>
      <c r="DM13" s="7">
        <v>15263.2</v>
      </c>
      <c r="DN13" s="7">
        <v>26629</v>
      </c>
      <c r="DO13" s="7">
        <v>0</v>
      </c>
      <c r="DP13" s="7">
        <v>14154.2</v>
      </c>
      <c r="DQ13" s="7">
        <v>0</v>
      </c>
      <c r="DR13" s="7">
        <v>12474.8</v>
      </c>
      <c r="DS13" s="7" t="s">
        <v>0</v>
      </c>
    </row>
    <row r="14" spans="1:123" ht="34.65" customHeight="1">
      <c r="A14" s="4" t="s">
        <v>304</v>
      </c>
      <c r="B14" s="5" t="s">
        <v>305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6">
        <f t="shared" si="0"/>
        <v>661.2</v>
      </c>
      <c r="AH14" s="6">
        <f t="shared" si="0"/>
        <v>600.4</v>
      </c>
      <c r="AI14" s="6">
        <f>SUM(AI15:AI31)</f>
        <v>0</v>
      </c>
      <c r="AJ14" s="6">
        <f>SUM(AJ15:AJ31)</f>
        <v>0</v>
      </c>
      <c r="AK14" s="6">
        <f>SUM(AK15:AK31)</f>
        <v>200</v>
      </c>
      <c r="AL14" s="6">
        <f>SUM(AL15:AL31)</f>
        <v>200</v>
      </c>
      <c r="AM14" s="6">
        <v>0</v>
      </c>
      <c r="AN14" s="6">
        <v>0</v>
      </c>
      <c r="AO14" s="6">
        <f>SUM(AO15:AO31)</f>
        <v>461.2</v>
      </c>
      <c r="AP14" s="6">
        <f>SUM(AP15:AP31)</f>
        <v>400.4</v>
      </c>
      <c r="AQ14" s="7">
        <f t="shared" si="1"/>
        <v>703.69999999999993</v>
      </c>
      <c r="AR14" s="6">
        <f>SUM(AR15:AR31)</f>
        <v>0</v>
      </c>
      <c r="AS14" s="6">
        <f>SUM(AS15:AS31)</f>
        <v>68.8</v>
      </c>
      <c r="AT14" s="6">
        <v>0</v>
      </c>
      <c r="AU14" s="6">
        <f>SUM(AU15:AU31)</f>
        <v>634.9</v>
      </c>
      <c r="AV14" s="7">
        <f t="shared" si="2"/>
        <v>241.70000000000002</v>
      </c>
      <c r="AW14" s="6">
        <f>SUM(AW15:AW31)</f>
        <v>0</v>
      </c>
      <c r="AX14" s="6">
        <f>SUM(AX15:AX31)</f>
        <v>5.9</v>
      </c>
      <c r="AY14" s="6">
        <v>0</v>
      </c>
      <c r="AZ14" s="6">
        <f>SUM(AZ15:AZ31)</f>
        <v>235.8</v>
      </c>
      <c r="BA14" s="7">
        <f t="shared" si="3"/>
        <v>241.70000000000002</v>
      </c>
      <c r="BB14" s="6">
        <f>SUM(BB15:BB31)</f>
        <v>0</v>
      </c>
      <c r="BC14" s="6">
        <f>SUM(BC15:BC31)</f>
        <v>5.9</v>
      </c>
      <c r="BD14" s="6">
        <v>0</v>
      </c>
      <c r="BE14" s="6">
        <f>SUM(BE15:BE31)</f>
        <v>235.8</v>
      </c>
      <c r="BF14" s="7">
        <f t="shared" si="4"/>
        <v>235.4</v>
      </c>
      <c r="BG14" s="6">
        <f>SUM(BG15:BG31)</f>
        <v>0</v>
      </c>
      <c r="BH14" s="6">
        <f>SUM(BH15:BH31)</f>
        <v>0</v>
      </c>
      <c r="BI14" s="6">
        <v>0</v>
      </c>
      <c r="BJ14" s="6">
        <f>SUM(BJ15:BJ31)</f>
        <v>235.4</v>
      </c>
      <c r="BK14" s="6">
        <v>12708.2</v>
      </c>
      <c r="BL14" s="6">
        <v>12479.2</v>
      </c>
      <c r="BM14" s="6">
        <v>1256.8</v>
      </c>
      <c r="BN14" s="6">
        <v>1256.8</v>
      </c>
      <c r="BO14" s="6">
        <v>7744.7</v>
      </c>
      <c r="BP14" s="6">
        <v>7744.7</v>
      </c>
      <c r="BQ14" s="6">
        <v>0</v>
      </c>
      <c r="BR14" s="6">
        <v>0</v>
      </c>
      <c r="BS14" s="6">
        <v>3706.7</v>
      </c>
      <c r="BT14" s="6">
        <v>3477.7</v>
      </c>
      <c r="BU14" s="6">
        <v>9035.5</v>
      </c>
      <c r="BV14" s="6">
        <v>0</v>
      </c>
      <c r="BW14" s="6">
        <v>1709.1</v>
      </c>
      <c r="BX14" s="6">
        <v>0</v>
      </c>
      <c r="BY14" s="6">
        <v>7326.4</v>
      </c>
      <c r="BZ14" s="6">
        <v>6591.1</v>
      </c>
      <c r="CA14" s="6">
        <v>0</v>
      </c>
      <c r="CB14" s="6">
        <v>624.20000000000005</v>
      </c>
      <c r="CC14" s="6">
        <v>0</v>
      </c>
      <c r="CD14" s="6">
        <v>5966.9</v>
      </c>
      <c r="CE14" s="6">
        <v>6514</v>
      </c>
      <c r="CF14" s="6">
        <v>0</v>
      </c>
      <c r="CG14" s="6">
        <v>624.20000000000005</v>
      </c>
      <c r="CH14" s="6">
        <v>0</v>
      </c>
      <c r="CI14" s="6">
        <v>5889.8</v>
      </c>
      <c r="CJ14" s="6">
        <v>5850</v>
      </c>
      <c r="CK14" s="6">
        <v>0</v>
      </c>
      <c r="CL14" s="6">
        <v>0</v>
      </c>
      <c r="CM14" s="6">
        <v>0</v>
      </c>
      <c r="CN14" s="6">
        <v>5850</v>
      </c>
      <c r="CO14" s="6">
        <v>12708.2</v>
      </c>
      <c r="CP14" s="6">
        <v>1256.8</v>
      </c>
      <c r="CQ14" s="6">
        <v>7744.7</v>
      </c>
      <c r="CR14" s="6">
        <v>0</v>
      </c>
      <c r="CS14" s="6">
        <v>3706.7</v>
      </c>
      <c r="CT14" s="6">
        <v>9035.5</v>
      </c>
      <c r="CU14" s="6">
        <v>0</v>
      </c>
      <c r="CV14" s="6">
        <v>1709.1</v>
      </c>
      <c r="CW14" s="6">
        <v>0</v>
      </c>
      <c r="CX14" s="6">
        <v>7326.4</v>
      </c>
      <c r="CY14" s="6">
        <v>6591.1</v>
      </c>
      <c r="CZ14" s="6">
        <v>0</v>
      </c>
      <c r="DA14" s="6">
        <v>624.20000000000005</v>
      </c>
      <c r="DB14" s="6">
        <v>0</v>
      </c>
      <c r="DC14" s="6">
        <v>5966.9</v>
      </c>
      <c r="DD14" s="6">
        <v>12708.2</v>
      </c>
      <c r="DE14" s="6">
        <v>1256.8</v>
      </c>
      <c r="DF14" s="6">
        <v>7744.7</v>
      </c>
      <c r="DG14" s="6">
        <v>0</v>
      </c>
      <c r="DH14" s="6">
        <v>3706.7</v>
      </c>
      <c r="DI14" s="6">
        <v>9035.5</v>
      </c>
      <c r="DJ14" s="6">
        <v>0</v>
      </c>
      <c r="DK14" s="6">
        <v>1709.1</v>
      </c>
      <c r="DL14" s="6">
        <v>0</v>
      </c>
      <c r="DM14" s="6">
        <v>7326.4</v>
      </c>
      <c r="DN14" s="6">
        <v>6591.1</v>
      </c>
      <c r="DO14" s="6">
        <v>0</v>
      </c>
      <c r="DP14" s="6">
        <v>624.20000000000005</v>
      </c>
      <c r="DQ14" s="6">
        <v>0</v>
      </c>
      <c r="DR14" s="6">
        <v>5966.9</v>
      </c>
      <c r="DS14" s="6" t="s">
        <v>0</v>
      </c>
    </row>
    <row r="15" spans="1:123" ht="58.2" customHeight="1">
      <c r="A15" s="10" t="s">
        <v>0</v>
      </c>
      <c r="B15" s="11" t="s">
        <v>0</v>
      </c>
      <c r="C15" s="11" t="s">
        <v>0</v>
      </c>
      <c r="D15" s="11" t="s">
        <v>0</v>
      </c>
      <c r="E15" s="11" t="s">
        <v>0</v>
      </c>
      <c r="F15" s="9" t="s">
        <v>219</v>
      </c>
      <c r="G15" s="9" t="s">
        <v>182</v>
      </c>
      <c r="H15" s="9" t="s">
        <v>196</v>
      </c>
      <c r="I15" s="9" t="s">
        <v>66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2" t="s">
        <v>0</v>
      </c>
      <c r="AD15" s="5" t="s">
        <v>203</v>
      </c>
      <c r="AE15" s="5" t="s">
        <v>204</v>
      </c>
      <c r="AF15" s="5" t="s">
        <v>177</v>
      </c>
      <c r="AG15" s="6">
        <f t="shared" si="0"/>
        <v>0</v>
      </c>
      <c r="AH15" s="6">
        <f t="shared" si="0"/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7">
        <f t="shared" si="1"/>
        <v>0</v>
      </c>
      <c r="AR15" s="6">
        <v>0</v>
      </c>
      <c r="AS15" s="6">
        <v>0</v>
      </c>
      <c r="AT15" s="6">
        <v>0</v>
      </c>
      <c r="AU15" s="6">
        <v>0</v>
      </c>
      <c r="AV15" s="7">
        <f t="shared" si="2"/>
        <v>0</v>
      </c>
      <c r="AW15" s="6">
        <v>0</v>
      </c>
      <c r="AX15" s="6">
        <v>0</v>
      </c>
      <c r="AY15" s="6">
        <v>0</v>
      </c>
      <c r="AZ15" s="6">
        <v>0</v>
      </c>
      <c r="BA15" s="7">
        <f t="shared" si="3"/>
        <v>0</v>
      </c>
      <c r="BB15" s="6">
        <v>0</v>
      </c>
      <c r="BC15" s="6">
        <v>0</v>
      </c>
      <c r="BD15" s="6">
        <v>0</v>
      </c>
      <c r="BE15" s="6">
        <v>0</v>
      </c>
      <c r="BF15" s="7">
        <f t="shared" si="4"/>
        <v>0</v>
      </c>
      <c r="BG15" s="6">
        <v>0</v>
      </c>
      <c r="BH15" s="6">
        <v>0</v>
      </c>
      <c r="BI15" s="6">
        <v>0</v>
      </c>
      <c r="BJ15" s="6">
        <v>0</v>
      </c>
      <c r="BK15" s="6">
        <v>79.5</v>
      </c>
      <c r="BL15" s="6">
        <v>53.2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79.5</v>
      </c>
      <c r="BT15" s="6">
        <v>53.2</v>
      </c>
      <c r="BU15" s="6">
        <v>421.5</v>
      </c>
      <c r="BV15" s="6">
        <v>0</v>
      </c>
      <c r="BW15" s="6">
        <v>0</v>
      </c>
      <c r="BX15" s="6">
        <v>0</v>
      </c>
      <c r="BY15" s="6">
        <v>421.5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79.5</v>
      </c>
      <c r="CP15" s="6">
        <v>0</v>
      </c>
      <c r="CQ15" s="6">
        <v>0</v>
      </c>
      <c r="CR15" s="6">
        <v>0</v>
      </c>
      <c r="CS15" s="6">
        <v>79.5</v>
      </c>
      <c r="CT15" s="6">
        <v>421.5</v>
      </c>
      <c r="CU15" s="6">
        <v>0</v>
      </c>
      <c r="CV15" s="6">
        <v>0</v>
      </c>
      <c r="CW15" s="6">
        <v>0</v>
      </c>
      <c r="CX15" s="6">
        <v>421.5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79.5</v>
      </c>
      <c r="DE15" s="6">
        <v>0</v>
      </c>
      <c r="DF15" s="6">
        <v>0</v>
      </c>
      <c r="DG15" s="6">
        <v>0</v>
      </c>
      <c r="DH15" s="6">
        <v>79.5</v>
      </c>
      <c r="DI15" s="6">
        <v>421.5</v>
      </c>
      <c r="DJ15" s="6">
        <v>0</v>
      </c>
      <c r="DK15" s="6">
        <v>0</v>
      </c>
      <c r="DL15" s="6">
        <v>0</v>
      </c>
      <c r="DM15" s="6">
        <v>421.5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 t="s">
        <v>178</v>
      </c>
    </row>
    <row r="16" spans="1:123" ht="12" customHeight="1">
      <c r="A16" s="13" t="s">
        <v>0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5" t="s">
        <v>203</v>
      </c>
      <c r="AE16" s="5" t="s">
        <v>204</v>
      </c>
      <c r="AF16" s="5" t="s">
        <v>179</v>
      </c>
      <c r="AG16" s="6">
        <f t="shared" ref="AG16:AG17" si="5">SUM(AI16+AK16+AM16+AO16)</f>
        <v>0</v>
      </c>
      <c r="AH16" s="6">
        <f t="shared" ref="AH16:AH17" si="6">SUM(AJ16+AL16+AN16+AP16)</f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7">
        <f t="shared" si="1"/>
        <v>0</v>
      </c>
      <c r="AR16" s="6">
        <v>0</v>
      </c>
      <c r="AS16" s="6">
        <v>0</v>
      </c>
      <c r="AT16" s="6">
        <v>0</v>
      </c>
      <c r="AU16" s="6">
        <v>0</v>
      </c>
      <c r="AV16" s="7">
        <f t="shared" si="2"/>
        <v>0</v>
      </c>
      <c r="AW16" s="6">
        <v>0</v>
      </c>
      <c r="AX16" s="6">
        <v>0</v>
      </c>
      <c r="AY16" s="6">
        <v>0</v>
      </c>
      <c r="AZ16" s="6">
        <v>0</v>
      </c>
      <c r="BA16" s="7">
        <f t="shared" si="3"/>
        <v>0</v>
      </c>
      <c r="BB16" s="6">
        <v>0</v>
      </c>
      <c r="BC16" s="6">
        <v>0</v>
      </c>
      <c r="BD16" s="6">
        <v>0</v>
      </c>
      <c r="BE16" s="6">
        <v>0</v>
      </c>
      <c r="BF16" s="7">
        <f t="shared" si="4"/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45.4</v>
      </c>
      <c r="BV16" s="6">
        <v>0</v>
      </c>
      <c r="BW16" s="6">
        <v>0</v>
      </c>
      <c r="BX16" s="6">
        <v>0</v>
      </c>
      <c r="BY16" s="6">
        <v>45.4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45.4</v>
      </c>
      <c r="CU16" s="6">
        <v>0</v>
      </c>
      <c r="CV16" s="6">
        <v>0</v>
      </c>
      <c r="CW16" s="6">
        <v>0</v>
      </c>
      <c r="CX16" s="6">
        <v>45.4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45.4</v>
      </c>
      <c r="DJ16" s="6">
        <v>0</v>
      </c>
      <c r="DK16" s="6">
        <v>0</v>
      </c>
      <c r="DL16" s="6">
        <v>0</v>
      </c>
      <c r="DM16" s="6">
        <v>45.4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 t="s">
        <v>0</v>
      </c>
    </row>
    <row r="17" spans="1:123" ht="69.45" customHeight="1">
      <c r="A17" s="4" t="s">
        <v>306</v>
      </c>
      <c r="B17" s="5" t="s">
        <v>307</v>
      </c>
      <c r="C17" s="5" t="s">
        <v>308</v>
      </c>
      <c r="D17" s="5" t="s">
        <v>309</v>
      </c>
      <c r="E17" s="5" t="s">
        <v>310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5" t="s">
        <v>0</v>
      </c>
      <c r="O17" s="5" t="s">
        <v>0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173</v>
      </c>
      <c r="X17" s="5" t="s">
        <v>311</v>
      </c>
      <c r="Y17" s="5" t="s">
        <v>174</v>
      </c>
      <c r="Z17" s="5" t="s">
        <v>187</v>
      </c>
      <c r="AA17" s="5" t="s">
        <v>182</v>
      </c>
      <c r="AB17" s="5" t="s">
        <v>183</v>
      </c>
      <c r="AC17" s="5" t="s">
        <v>58</v>
      </c>
      <c r="AD17" s="5" t="s">
        <v>189</v>
      </c>
      <c r="AE17" s="5" t="s">
        <v>279</v>
      </c>
      <c r="AF17" s="5" t="s">
        <v>177</v>
      </c>
      <c r="AG17" s="6">
        <f t="shared" si="5"/>
        <v>0.4</v>
      </c>
      <c r="AH17" s="6">
        <f t="shared" si="6"/>
        <v>0.4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0.4</v>
      </c>
      <c r="AP17" s="6">
        <v>0.4</v>
      </c>
      <c r="AQ17" s="7">
        <f t="shared" si="1"/>
        <v>1</v>
      </c>
      <c r="AR17" s="6">
        <v>0</v>
      </c>
      <c r="AS17" s="6">
        <v>0</v>
      </c>
      <c r="AT17" s="6">
        <v>0</v>
      </c>
      <c r="AU17" s="6">
        <v>1</v>
      </c>
      <c r="AV17" s="7">
        <f t="shared" si="2"/>
        <v>0.4</v>
      </c>
      <c r="AW17" s="6">
        <v>0</v>
      </c>
      <c r="AX17" s="6">
        <v>0</v>
      </c>
      <c r="AY17" s="6">
        <v>0</v>
      </c>
      <c r="AZ17" s="6">
        <v>0.4</v>
      </c>
      <c r="BA17" s="7">
        <f t="shared" si="3"/>
        <v>0.4</v>
      </c>
      <c r="BB17" s="6">
        <v>0</v>
      </c>
      <c r="BC17" s="6">
        <v>0</v>
      </c>
      <c r="BD17" s="6">
        <v>0</v>
      </c>
      <c r="BE17" s="6">
        <v>0.4</v>
      </c>
      <c r="BF17" s="7">
        <f t="shared" si="4"/>
        <v>0.4</v>
      </c>
      <c r="BG17" s="6">
        <v>0</v>
      </c>
      <c r="BH17" s="6">
        <v>0</v>
      </c>
      <c r="BI17" s="6">
        <v>0</v>
      </c>
      <c r="BJ17" s="6">
        <v>0.4</v>
      </c>
      <c r="BK17" s="6">
        <v>11.2</v>
      </c>
      <c r="BL17" s="6">
        <v>11.2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11.2</v>
      </c>
      <c r="BT17" s="6">
        <v>11.2</v>
      </c>
      <c r="BU17" s="6">
        <v>23</v>
      </c>
      <c r="BV17" s="6">
        <v>0</v>
      </c>
      <c r="BW17" s="6">
        <v>0</v>
      </c>
      <c r="BX17" s="6">
        <v>0</v>
      </c>
      <c r="BY17" s="6">
        <v>23</v>
      </c>
      <c r="BZ17" s="6">
        <v>22.4</v>
      </c>
      <c r="CA17" s="6">
        <v>0</v>
      </c>
      <c r="CB17" s="6">
        <v>0</v>
      </c>
      <c r="CC17" s="6">
        <v>0</v>
      </c>
      <c r="CD17" s="6">
        <v>22.4</v>
      </c>
      <c r="CE17" s="6">
        <v>22.4</v>
      </c>
      <c r="CF17" s="6">
        <v>0</v>
      </c>
      <c r="CG17" s="6">
        <v>0</v>
      </c>
      <c r="CH17" s="6">
        <v>0</v>
      </c>
      <c r="CI17" s="6">
        <v>22.4</v>
      </c>
      <c r="CJ17" s="6">
        <v>22.4</v>
      </c>
      <c r="CK17" s="6">
        <v>0</v>
      </c>
      <c r="CL17" s="6">
        <v>0</v>
      </c>
      <c r="CM17" s="6">
        <v>0</v>
      </c>
      <c r="CN17" s="6">
        <v>22.4</v>
      </c>
      <c r="CO17" s="6">
        <v>11.2</v>
      </c>
      <c r="CP17" s="6">
        <v>0</v>
      </c>
      <c r="CQ17" s="6">
        <v>0</v>
      </c>
      <c r="CR17" s="6">
        <v>0</v>
      </c>
      <c r="CS17" s="6">
        <v>11.2</v>
      </c>
      <c r="CT17" s="6">
        <v>23</v>
      </c>
      <c r="CU17" s="6">
        <v>0</v>
      </c>
      <c r="CV17" s="6">
        <v>0</v>
      </c>
      <c r="CW17" s="6">
        <v>0</v>
      </c>
      <c r="CX17" s="6">
        <v>23</v>
      </c>
      <c r="CY17" s="6">
        <v>22.4</v>
      </c>
      <c r="CZ17" s="6">
        <v>0</v>
      </c>
      <c r="DA17" s="6">
        <v>0</v>
      </c>
      <c r="DB17" s="6">
        <v>0</v>
      </c>
      <c r="DC17" s="6">
        <v>22.4</v>
      </c>
      <c r="DD17" s="6">
        <v>11.2</v>
      </c>
      <c r="DE17" s="6">
        <v>0</v>
      </c>
      <c r="DF17" s="6">
        <v>0</v>
      </c>
      <c r="DG17" s="6">
        <v>0</v>
      </c>
      <c r="DH17" s="6">
        <v>11.2</v>
      </c>
      <c r="DI17" s="6">
        <v>23</v>
      </c>
      <c r="DJ17" s="6">
        <v>0</v>
      </c>
      <c r="DK17" s="6">
        <v>0</v>
      </c>
      <c r="DL17" s="6">
        <v>0</v>
      </c>
      <c r="DM17" s="6">
        <v>23</v>
      </c>
      <c r="DN17" s="6">
        <v>22.4</v>
      </c>
      <c r="DO17" s="6">
        <v>0</v>
      </c>
      <c r="DP17" s="6">
        <v>0</v>
      </c>
      <c r="DQ17" s="6">
        <v>0</v>
      </c>
      <c r="DR17" s="6">
        <v>22.4</v>
      </c>
      <c r="DS17" s="6" t="s">
        <v>178</v>
      </c>
    </row>
    <row r="18" spans="1:123" ht="58.2" customHeight="1">
      <c r="A18" s="8" t="s">
        <v>312</v>
      </c>
      <c r="B18" s="9" t="s">
        <v>313</v>
      </c>
      <c r="C18" s="9" t="s">
        <v>171</v>
      </c>
      <c r="D18" s="9" t="s">
        <v>221</v>
      </c>
      <c r="E18" s="9" t="s">
        <v>172</v>
      </c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173</v>
      </c>
      <c r="X18" s="9" t="s">
        <v>222</v>
      </c>
      <c r="Y18" s="9" t="s">
        <v>174</v>
      </c>
      <c r="Z18" s="9" t="s">
        <v>206</v>
      </c>
      <c r="AA18" s="9" t="s">
        <v>182</v>
      </c>
      <c r="AB18" s="9" t="s">
        <v>183</v>
      </c>
      <c r="AC18" s="5" t="s">
        <v>53</v>
      </c>
      <c r="AD18" s="5" t="s">
        <v>205</v>
      </c>
      <c r="AE18" s="5" t="s">
        <v>207</v>
      </c>
      <c r="AF18" s="5" t="s">
        <v>177</v>
      </c>
      <c r="AG18" s="6">
        <f t="shared" ref="AG18:AG19" si="7">SUM(AI18+AK18+AM18+AO18)</f>
        <v>0</v>
      </c>
      <c r="AH18" s="6">
        <f t="shared" ref="AH18:AH19" si="8">SUM(AJ18+AL18+AN18+AP18)</f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7">
        <f t="shared" si="1"/>
        <v>0</v>
      </c>
      <c r="AR18" s="6">
        <v>0</v>
      </c>
      <c r="AS18" s="6">
        <v>0</v>
      </c>
      <c r="AT18" s="6">
        <v>0</v>
      </c>
      <c r="AU18" s="6">
        <v>0</v>
      </c>
      <c r="AV18" s="7">
        <f t="shared" si="2"/>
        <v>0</v>
      </c>
      <c r="AW18" s="6">
        <v>0</v>
      </c>
      <c r="AX18" s="6">
        <v>0</v>
      </c>
      <c r="AY18" s="6">
        <v>0</v>
      </c>
      <c r="AZ18" s="6">
        <v>0</v>
      </c>
      <c r="BA18" s="7">
        <f t="shared" si="3"/>
        <v>0</v>
      </c>
      <c r="BB18" s="6">
        <v>0</v>
      </c>
      <c r="BC18" s="6">
        <v>0</v>
      </c>
      <c r="BD18" s="6">
        <v>0</v>
      </c>
      <c r="BE18" s="6">
        <v>0</v>
      </c>
      <c r="BF18" s="7">
        <f t="shared" si="4"/>
        <v>0</v>
      </c>
      <c r="BG18" s="6">
        <v>0</v>
      </c>
      <c r="BH18" s="6">
        <v>0</v>
      </c>
      <c r="BI18" s="6">
        <v>0</v>
      </c>
      <c r="BJ18" s="6">
        <v>0</v>
      </c>
      <c r="BK18" s="6">
        <v>78.599999999999994</v>
      </c>
      <c r="BL18" s="6">
        <v>43.1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78.599999999999994</v>
      </c>
      <c r="BT18" s="6">
        <v>43.1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78.599999999999994</v>
      </c>
      <c r="CP18" s="6">
        <v>0</v>
      </c>
      <c r="CQ18" s="6">
        <v>0</v>
      </c>
      <c r="CR18" s="6">
        <v>0</v>
      </c>
      <c r="CS18" s="6">
        <v>78.599999999999994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78.599999999999994</v>
      </c>
      <c r="DE18" s="6">
        <v>0</v>
      </c>
      <c r="DF18" s="6">
        <v>0</v>
      </c>
      <c r="DG18" s="6">
        <v>0</v>
      </c>
      <c r="DH18" s="6">
        <v>78.599999999999994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 t="s">
        <v>178</v>
      </c>
    </row>
    <row r="19" spans="1:123" ht="69.45" customHeight="1">
      <c r="A19" s="10" t="s">
        <v>0</v>
      </c>
      <c r="B19" s="11" t="s">
        <v>0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11" t="s">
        <v>0</v>
      </c>
      <c r="I19" s="11" t="s">
        <v>0</v>
      </c>
      <c r="J19" s="11" t="s">
        <v>0</v>
      </c>
      <c r="K19" s="11" t="s">
        <v>0</v>
      </c>
      <c r="L19" s="11" t="s">
        <v>0</v>
      </c>
      <c r="M19" s="5" t="s">
        <v>274</v>
      </c>
      <c r="N19" s="5" t="s">
        <v>182</v>
      </c>
      <c r="O19" s="5" t="s">
        <v>275</v>
      </c>
      <c r="P19" s="5" t="s">
        <v>63</v>
      </c>
      <c r="Q19" s="11" t="s">
        <v>0</v>
      </c>
      <c r="R19" s="11" t="s">
        <v>0</v>
      </c>
      <c r="S19" s="11" t="s">
        <v>0</v>
      </c>
      <c r="T19" s="11" t="s">
        <v>0</v>
      </c>
      <c r="U19" s="11" t="s">
        <v>0</v>
      </c>
      <c r="V19" s="11" t="s">
        <v>0</v>
      </c>
      <c r="W19" s="11" t="s">
        <v>0</v>
      </c>
      <c r="X19" s="11" t="s">
        <v>0</v>
      </c>
      <c r="Y19" s="11" t="s">
        <v>0</v>
      </c>
      <c r="Z19" s="11" t="s">
        <v>0</v>
      </c>
      <c r="AA19" s="11" t="s">
        <v>0</v>
      </c>
      <c r="AB19" s="11" t="s">
        <v>0</v>
      </c>
      <c r="AC19" s="12" t="s">
        <v>0</v>
      </c>
      <c r="AD19" s="5" t="s">
        <v>205</v>
      </c>
      <c r="AE19" s="5" t="s">
        <v>314</v>
      </c>
      <c r="AF19" s="5" t="s">
        <v>177</v>
      </c>
      <c r="AG19" s="6">
        <f t="shared" si="7"/>
        <v>257.5</v>
      </c>
      <c r="AH19" s="6">
        <f t="shared" si="8"/>
        <v>202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257.5</v>
      </c>
      <c r="AP19" s="6">
        <v>202</v>
      </c>
      <c r="AQ19" s="7">
        <f t="shared" si="1"/>
        <v>356.5</v>
      </c>
      <c r="AR19" s="6">
        <v>0</v>
      </c>
      <c r="AS19" s="6">
        <v>0</v>
      </c>
      <c r="AT19" s="6">
        <v>0</v>
      </c>
      <c r="AU19" s="6">
        <v>356.5</v>
      </c>
      <c r="AV19" s="7">
        <f t="shared" si="2"/>
        <v>0</v>
      </c>
      <c r="AW19" s="6">
        <v>0</v>
      </c>
      <c r="AX19" s="6">
        <v>0</v>
      </c>
      <c r="AY19" s="6">
        <v>0</v>
      </c>
      <c r="AZ19" s="6">
        <v>0</v>
      </c>
      <c r="BA19" s="7">
        <f t="shared" si="3"/>
        <v>0</v>
      </c>
      <c r="BB19" s="6">
        <v>0</v>
      </c>
      <c r="BC19" s="6">
        <v>0</v>
      </c>
      <c r="BD19" s="6">
        <v>0</v>
      </c>
      <c r="BE19" s="6">
        <v>0</v>
      </c>
      <c r="BF19" s="7">
        <f t="shared" si="4"/>
        <v>0</v>
      </c>
      <c r="BG19" s="6">
        <v>0</v>
      </c>
      <c r="BH19" s="6">
        <v>0</v>
      </c>
      <c r="BI19" s="6">
        <v>0</v>
      </c>
      <c r="BJ19" s="6">
        <v>0</v>
      </c>
      <c r="BK19" s="6">
        <v>333.5</v>
      </c>
      <c r="BL19" s="6">
        <v>215.4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333.5</v>
      </c>
      <c r="BT19" s="6">
        <v>215.4</v>
      </c>
      <c r="BU19" s="6">
        <v>456.5</v>
      </c>
      <c r="BV19" s="6">
        <v>0</v>
      </c>
      <c r="BW19" s="6">
        <v>0</v>
      </c>
      <c r="BX19" s="6">
        <v>0</v>
      </c>
      <c r="BY19" s="6">
        <v>456.5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333.5</v>
      </c>
      <c r="CP19" s="6">
        <v>0</v>
      </c>
      <c r="CQ19" s="6">
        <v>0</v>
      </c>
      <c r="CR19" s="6">
        <v>0</v>
      </c>
      <c r="CS19" s="6">
        <v>333.5</v>
      </c>
      <c r="CT19" s="6">
        <v>456.5</v>
      </c>
      <c r="CU19" s="6">
        <v>0</v>
      </c>
      <c r="CV19" s="6">
        <v>0</v>
      </c>
      <c r="CW19" s="6">
        <v>0</v>
      </c>
      <c r="CX19" s="6">
        <v>456.5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333.5</v>
      </c>
      <c r="DE19" s="6">
        <v>0</v>
      </c>
      <c r="DF19" s="6">
        <v>0</v>
      </c>
      <c r="DG19" s="6">
        <v>0</v>
      </c>
      <c r="DH19" s="6">
        <v>333.5</v>
      </c>
      <c r="DI19" s="6">
        <v>456.5</v>
      </c>
      <c r="DJ19" s="6">
        <v>0</v>
      </c>
      <c r="DK19" s="6">
        <v>0</v>
      </c>
      <c r="DL19" s="6">
        <v>0</v>
      </c>
      <c r="DM19" s="6">
        <v>456.5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 t="s">
        <v>178</v>
      </c>
    </row>
    <row r="20" spans="1:123" ht="58.2" customHeight="1">
      <c r="A20" s="13" t="s">
        <v>0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5" t="s">
        <v>197</v>
      </c>
      <c r="N20" s="5" t="s">
        <v>182</v>
      </c>
      <c r="O20" s="5" t="s">
        <v>198</v>
      </c>
      <c r="P20" s="5" t="s">
        <v>199</v>
      </c>
      <c r="Q20" s="12" t="s">
        <v>0</v>
      </c>
      <c r="R20" s="12" t="s">
        <v>0</v>
      </c>
      <c r="S20" s="12" t="s">
        <v>0</v>
      </c>
      <c r="T20" s="12" t="s">
        <v>0</v>
      </c>
      <c r="U20" s="12" t="s">
        <v>0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5" t="s">
        <v>205</v>
      </c>
      <c r="AE20" s="5" t="s">
        <v>315</v>
      </c>
      <c r="AF20" s="5" t="s">
        <v>177</v>
      </c>
      <c r="AG20" s="6">
        <f t="shared" ref="AG20:AG23" si="9">SUM(AI20+AK20+AM20+AO20)</f>
        <v>0</v>
      </c>
      <c r="AH20" s="6">
        <f t="shared" ref="AH20:AH23" si="10">SUM(AJ20+AL20+AN20+AP20)</f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7">
        <f t="shared" si="1"/>
        <v>0</v>
      </c>
      <c r="AR20" s="6">
        <v>0</v>
      </c>
      <c r="AS20" s="6">
        <v>0</v>
      </c>
      <c r="AT20" s="6">
        <v>0</v>
      </c>
      <c r="AU20" s="6">
        <v>0</v>
      </c>
      <c r="AV20" s="7">
        <f t="shared" si="2"/>
        <v>0</v>
      </c>
      <c r="AW20" s="6">
        <v>0</v>
      </c>
      <c r="AX20" s="6">
        <v>0</v>
      </c>
      <c r="AY20" s="6">
        <v>0</v>
      </c>
      <c r="AZ20" s="6">
        <v>0</v>
      </c>
      <c r="BA20" s="7">
        <f t="shared" si="3"/>
        <v>0</v>
      </c>
      <c r="BB20" s="6">
        <v>0</v>
      </c>
      <c r="BC20" s="6">
        <v>0</v>
      </c>
      <c r="BD20" s="6">
        <v>0</v>
      </c>
      <c r="BE20" s="6">
        <v>0</v>
      </c>
      <c r="BF20" s="7">
        <f t="shared" si="4"/>
        <v>0</v>
      </c>
      <c r="BG20" s="6">
        <v>0</v>
      </c>
      <c r="BH20" s="6">
        <v>0</v>
      </c>
      <c r="BI20" s="6">
        <v>0</v>
      </c>
      <c r="BJ20" s="6">
        <v>0</v>
      </c>
      <c r="BK20" s="6">
        <v>1000</v>
      </c>
      <c r="BL20" s="6">
        <v>1000</v>
      </c>
      <c r="BM20" s="6">
        <v>0</v>
      </c>
      <c r="BN20" s="6">
        <v>0</v>
      </c>
      <c r="BO20" s="6">
        <v>940</v>
      </c>
      <c r="BP20" s="6">
        <v>940</v>
      </c>
      <c r="BQ20" s="6">
        <v>0</v>
      </c>
      <c r="BR20" s="6">
        <v>0</v>
      </c>
      <c r="BS20" s="6">
        <v>60</v>
      </c>
      <c r="BT20" s="6">
        <v>60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1000</v>
      </c>
      <c r="CP20" s="6">
        <v>0</v>
      </c>
      <c r="CQ20" s="6">
        <v>940</v>
      </c>
      <c r="CR20" s="6">
        <v>0</v>
      </c>
      <c r="CS20" s="6">
        <v>60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1000</v>
      </c>
      <c r="DE20" s="6">
        <v>0</v>
      </c>
      <c r="DF20" s="6">
        <v>940</v>
      </c>
      <c r="DG20" s="6">
        <v>0</v>
      </c>
      <c r="DH20" s="6">
        <v>60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 t="s">
        <v>178</v>
      </c>
    </row>
    <row r="21" spans="1:123" ht="34.65" customHeight="1">
      <c r="A21" s="8" t="s">
        <v>316</v>
      </c>
      <c r="B21" s="9" t="s">
        <v>317</v>
      </c>
      <c r="C21" s="5" t="s">
        <v>210</v>
      </c>
      <c r="D21" s="5" t="s">
        <v>318</v>
      </c>
      <c r="E21" s="5" t="s">
        <v>211</v>
      </c>
      <c r="F21" s="9" t="s">
        <v>0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  <c r="N21" s="9" t="s">
        <v>0</v>
      </c>
      <c r="O21" s="9" t="s">
        <v>0</v>
      </c>
      <c r="P21" s="9" t="s">
        <v>0</v>
      </c>
      <c r="Q21" s="9" t="s">
        <v>0</v>
      </c>
      <c r="R21" s="9" t="s">
        <v>0</v>
      </c>
      <c r="S21" s="9" t="s">
        <v>0</v>
      </c>
      <c r="T21" s="9" t="s">
        <v>0</v>
      </c>
      <c r="U21" s="9" t="s">
        <v>0</v>
      </c>
      <c r="V21" s="9" t="s">
        <v>0</v>
      </c>
      <c r="W21" s="9" t="s">
        <v>173</v>
      </c>
      <c r="X21" s="9" t="s">
        <v>281</v>
      </c>
      <c r="Y21" s="9" t="s">
        <v>174</v>
      </c>
      <c r="Z21" s="9" t="s">
        <v>0</v>
      </c>
      <c r="AA21" s="9" t="s">
        <v>0</v>
      </c>
      <c r="AB21" s="9" t="s">
        <v>0</v>
      </c>
      <c r="AC21" s="5" t="s">
        <v>57</v>
      </c>
      <c r="AD21" s="5" t="s">
        <v>212</v>
      </c>
      <c r="AE21" s="5" t="s">
        <v>262</v>
      </c>
      <c r="AF21" s="5" t="s">
        <v>177</v>
      </c>
      <c r="AG21" s="6">
        <f t="shared" si="9"/>
        <v>0</v>
      </c>
      <c r="AH21" s="6">
        <f t="shared" si="10"/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7">
        <f t="shared" si="1"/>
        <v>0</v>
      </c>
      <c r="AR21" s="6">
        <v>0</v>
      </c>
      <c r="AS21" s="6">
        <v>0</v>
      </c>
      <c r="AT21" s="6">
        <v>0</v>
      </c>
      <c r="AU21" s="6">
        <v>0</v>
      </c>
      <c r="AV21" s="7">
        <f t="shared" si="2"/>
        <v>0</v>
      </c>
      <c r="AW21" s="6">
        <v>0</v>
      </c>
      <c r="AX21" s="6">
        <v>0</v>
      </c>
      <c r="AY21" s="6">
        <v>0</v>
      </c>
      <c r="AZ21" s="6">
        <v>0</v>
      </c>
      <c r="BA21" s="7">
        <f t="shared" si="3"/>
        <v>0</v>
      </c>
      <c r="BB21" s="6">
        <v>0</v>
      </c>
      <c r="BC21" s="6">
        <v>0</v>
      </c>
      <c r="BD21" s="6">
        <v>0</v>
      </c>
      <c r="BE21" s="6">
        <v>0</v>
      </c>
      <c r="BF21" s="7">
        <f t="shared" si="4"/>
        <v>0</v>
      </c>
      <c r="BG21" s="6">
        <v>0</v>
      </c>
      <c r="BH21" s="6">
        <v>0</v>
      </c>
      <c r="BI21" s="6">
        <v>0</v>
      </c>
      <c r="BJ21" s="6">
        <v>0</v>
      </c>
      <c r="BK21" s="6">
        <v>1292.9000000000001</v>
      </c>
      <c r="BL21" s="6">
        <v>1292.9000000000001</v>
      </c>
      <c r="BM21" s="6">
        <v>895.9</v>
      </c>
      <c r="BN21" s="6">
        <v>895.9</v>
      </c>
      <c r="BO21" s="6">
        <v>9.1</v>
      </c>
      <c r="BP21" s="6">
        <v>9.1</v>
      </c>
      <c r="BQ21" s="6">
        <v>0</v>
      </c>
      <c r="BR21" s="6">
        <v>0</v>
      </c>
      <c r="BS21" s="6">
        <v>387.9</v>
      </c>
      <c r="BT21" s="6">
        <v>387.9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1292.9000000000001</v>
      </c>
      <c r="CP21" s="6">
        <v>895.9</v>
      </c>
      <c r="CQ21" s="6">
        <v>9.1</v>
      </c>
      <c r="CR21" s="6">
        <v>0</v>
      </c>
      <c r="CS21" s="6">
        <v>387.9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1292.9000000000001</v>
      </c>
      <c r="DE21" s="6">
        <v>895.9</v>
      </c>
      <c r="DF21" s="6">
        <v>9.1</v>
      </c>
      <c r="DG21" s="6">
        <v>0</v>
      </c>
      <c r="DH21" s="6">
        <v>387.9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 t="s">
        <v>178</v>
      </c>
    </row>
    <row r="22" spans="1:123" ht="46.05" customHeight="1">
      <c r="A22" s="13" t="s">
        <v>0</v>
      </c>
      <c r="B22" s="12" t="s">
        <v>0</v>
      </c>
      <c r="C22" s="5" t="s">
        <v>171</v>
      </c>
      <c r="D22" s="5" t="s">
        <v>280</v>
      </c>
      <c r="E22" s="5" t="s">
        <v>172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5" t="s">
        <v>212</v>
      </c>
      <c r="AE22" s="5" t="s">
        <v>213</v>
      </c>
      <c r="AF22" s="5" t="s">
        <v>177</v>
      </c>
      <c r="AG22" s="6">
        <f t="shared" si="9"/>
        <v>5</v>
      </c>
      <c r="AH22" s="6">
        <f t="shared" si="10"/>
        <v>5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5</v>
      </c>
      <c r="AP22" s="6">
        <v>5</v>
      </c>
      <c r="AQ22" s="7">
        <f t="shared" si="1"/>
        <v>5</v>
      </c>
      <c r="AR22" s="6">
        <v>0</v>
      </c>
      <c r="AS22" s="6">
        <v>0</v>
      </c>
      <c r="AT22" s="6">
        <v>0</v>
      </c>
      <c r="AU22" s="6">
        <v>5</v>
      </c>
      <c r="AV22" s="7">
        <f t="shared" si="2"/>
        <v>5</v>
      </c>
      <c r="AW22" s="6">
        <v>0</v>
      </c>
      <c r="AX22" s="6">
        <v>0</v>
      </c>
      <c r="AY22" s="6">
        <v>0</v>
      </c>
      <c r="AZ22" s="6">
        <v>5</v>
      </c>
      <c r="BA22" s="7">
        <f t="shared" si="3"/>
        <v>5</v>
      </c>
      <c r="BB22" s="6">
        <v>0</v>
      </c>
      <c r="BC22" s="6">
        <v>0</v>
      </c>
      <c r="BD22" s="6">
        <v>0</v>
      </c>
      <c r="BE22" s="6">
        <v>5</v>
      </c>
      <c r="BF22" s="7">
        <f t="shared" si="4"/>
        <v>5</v>
      </c>
      <c r="BG22" s="6">
        <v>0</v>
      </c>
      <c r="BH22" s="6">
        <v>0</v>
      </c>
      <c r="BI22" s="6">
        <v>0</v>
      </c>
      <c r="BJ22" s="6">
        <v>5</v>
      </c>
      <c r="BK22" s="6">
        <v>5</v>
      </c>
      <c r="BL22" s="6">
        <v>5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5</v>
      </c>
      <c r="BT22" s="6">
        <v>5</v>
      </c>
      <c r="BU22" s="6">
        <v>155</v>
      </c>
      <c r="BV22" s="6">
        <v>0</v>
      </c>
      <c r="BW22" s="6">
        <v>0</v>
      </c>
      <c r="BX22" s="6">
        <v>0</v>
      </c>
      <c r="BY22" s="6">
        <v>155</v>
      </c>
      <c r="BZ22" s="6">
        <v>128</v>
      </c>
      <c r="CA22" s="6">
        <v>0</v>
      </c>
      <c r="CB22" s="6">
        <v>0</v>
      </c>
      <c r="CC22" s="6">
        <v>0</v>
      </c>
      <c r="CD22" s="6">
        <v>128</v>
      </c>
      <c r="CE22" s="6">
        <v>113</v>
      </c>
      <c r="CF22" s="6">
        <v>0</v>
      </c>
      <c r="CG22" s="6">
        <v>0</v>
      </c>
      <c r="CH22" s="6">
        <v>0</v>
      </c>
      <c r="CI22" s="6">
        <v>113</v>
      </c>
      <c r="CJ22" s="6">
        <v>113</v>
      </c>
      <c r="CK22" s="6">
        <v>0</v>
      </c>
      <c r="CL22" s="6">
        <v>0</v>
      </c>
      <c r="CM22" s="6">
        <v>0</v>
      </c>
      <c r="CN22" s="6">
        <v>113</v>
      </c>
      <c r="CO22" s="6">
        <v>5</v>
      </c>
      <c r="CP22" s="6">
        <v>0</v>
      </c>
      <c r="CQ22" s="6">
        <v>0</v>
      </c>
      <c r="CR22" s="6">
        <v>0</v>
      </c>
      <c r="CS22" s="6">
        <v>5</v>
      </c>
      <c r="CT22" s="6">
        <v>155</v>
      </c>
      <c r="CU22" s="6">
        <v>0</v>
      </c>
      <c r="CV22" s="6">
        <v>0</v>
      </c>
      <c r="CW22" s="6">
        <v>0</v>
      </c>
      <c r="CX22" s="6">
        <v>155</v>
      </c>
      <c r="CY22" s="6">
        <v>128</v>
      </c>
      <c r="CZ22" s="6">
        <v>0</v>
      </c>
      <c r="DA22" s="6">
        <v>0</v>
      </c>
      <c r="DB22" s="6">
        <v>0</v>
      </c>
      <c r="DC22" s="6">
        <v>128</v>
      </c>
      <c r="DD22" s="6">
        <v>5</v>
      </c>
      <c r="DE22" s="6">
        <v>0</v>
      </c>
      <c r="DF22" s="6">
        <v>0</v>
      </c>
      <c r="DG22" s="6">
        <v>0</v>
      </c>
      <c r="DH22" s="6">
        <v>5</v>
      </c>
      <c r="DI22" s="6">
        <v>155</v>
      </c>
      <c r="DJ22" s="6">
        <v>0</v>
      </c>
      <c r="DK22" s="6">
        <v>0</v>
      </c>
      <c r="DL22" s="6">
        <v>0</v>
      </c>
      <c r="DM22" s="6">
        <v>155</v>
      </c>
      <c r="DN22" s="6">
        <v>128</v>
      </c>
      <c r="DO22" s="6">
        <v>0</v>
      </c>
      <c r="DP22" s="6">
        <v>0</v>
      </c>
      <c r="DQ22" s="6">
        <v>0</v>
      </c>
      <c r="DR22" s="6">
        <v>128</v>
      </c>
      <c r="DS22" s="6" t="s">
        <v>178</v>
      </c>
    </row>
    <row r="23" spans="1:123" ht="69.45" customHeight="1">
      <c r="A23" s="8" t="s">
        <v>319</v>
      </c>
      <c r="B23" s="9" t="s">
        <v>320</v>
      </c>
      <c r="C23" s="9" t="s">
        <v>171</v>
      </c>
      <c r="D23" s="9" t="s">
        <v>282</v>
      </c>
      <c r="E23" s="9" t="s">
        <v>172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 t="s">
        <v>0</v>
      </c>
      <c r="W23" s="9" t="s">
        <v>173</v>
      </c>
      <c r="X23" s="9" t="s">
        <v>283</v>
      </c>
      <c r="Y23" s="9" t="s">
        <v>174</v>
      </c>
      <c r="Z23" s="9" t="s">
        <v>181</v>
      </c>
      <c r="AA23" s="9" t="s">
        <v>182</v>
      </c>
      <c r="AB23" s="9" t="s">
        <v>183</v>
      </c>
      <c r="AC23" s="5" t="s">
        <v>67</v>
      </c>
      <c r="AD23" s="5" t="s">
        <v>220</v>
      </c>
      <c r="AE23" s="5" t="s">
        <v>286</v>
      </c>
      <c r="AF23" s="5" t="s">
        <v>177</v>
      </c>
      <c r="AG23" s="6">
        <f t="shared" si="9"/>
        <v>185.3</v>
      </c>
      <c r="AH23" s="6">
        <f t="shared" si="10"/>
        <v>185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185.3</v>
      </c>
      <c r="AP23" s="6">
        <v>185</v>
      </c>
      <c r="AQ23" s="7">
        <f t="shared" si="1"/>
        <v>10</v>
      </c>
      <c r="AR23" s="6">
        <v>0</v>
      </c>
      <c r="AS23" s="6">
        <v>0</v>
      </c>
      <c r="AT23" s="6">
        <v>0</v>
      </c>
      <c r="AU23" s="6">
        <v>10</v>
      </c>
      <c r="AV23" s="7">
        <f t="shared" si="2"/>
        <v>0</v>
      </c>
      <c r="AW23" s="6">
        <v>0</v>
      </c>
      <c r="AX23" s="6">
        <v>0</v>
      </c>
      <c r="AY23" s="6">
        <v>0</v>
      </c>
      <c r="AZ23" s="6">
        <v>0</v>
      </c>
      <c r="BA23" s="7">
        <f t="shared" si="3"/>
        <v>0</v>
      </c>
      <c r="BB23" s="6">
        <v>0</v>
      </c>
      <c r="BC23" s="6">
        <v>0</v>
      </c>
      <c r="BD23" s="6">
        <v>0</v>
      </c>
      <c r="BE23" s="6">
        <v>0</v>
      </c>
      <c r="BF23" s="7">
        <f t="shared" si="4"/>
        <v>0</v>
      </c>
      <c r="BG23" s="6">
        <v>0</v>
      </c>
      <c r="BH23" s="6">
        <v>0</v>
      </c>
      <c r="BI23" s="6">
        <v>0</v>
      </c>
      <c r="BJ23" s="6">
        <v>0</v>
      </c>
      <c r="BK23" s="6">
        <v>2219.1999999999998</v>
      </c>
      <c r="BL23" s="6">
        <v>2218.9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2219.1999999999998</v>
      </c>
      <c r="BT23" s="6">
        <v>2218.9</v>
      </c>
      <c r="BU23" s="6">
        <v>144.9</v>
      </c>
      <c r="BV23" s="6">
        <v>0</v>
      </c>
      <c r="BW23" s="6">
        <v>0</v>
      </c>
      <c r="BX23" s="6">
        <v>0</v>
      </c>
      <c r="BY23" s="6">
        <v>144.9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2219.1999999999998</v>
      </c>
      <c r="CP23" s="6">
        <v>0</v>
      </c>
      <c r="CQ23" s="6">
        <v>0</v>
      </c>
      <c r="CR23" s="6">
        <v>0</v>
      </c>
      <c r="CS23" s="6">
        <v>2219.1999999999998</v>
      </c>
      <c r="CT23" s="6">
        <v>144.9</v>
      </c>
      <c r="CU23" s="6">
        <v>0</v>
      </c>
      <c r="CV23" s="6">
        <v>0</v>
      </c>
      <c r="CW23" s="6">
        <v>0</v>
      </c>
      <c r="CX23" s="6">
        <v>144.9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2219.1999999999998</v>
      </c>
      <c r="DE23" s="6">
        <v>0</v>
      </c>
      <c r="DF23" s="6">
        <v>0</v>
      </c>
      <c r="DG23" s="6">
        <v>0</v>
      </c>
      <c r="DH23" s="6">
        <v>2219.1999999999998</v>
      </c>
      <c r="DI23" s="6">
        <v>144.9</v>
      </c>
      <c r="DJ23" s="6">
        <v>0</v>
      </c>
      <c r="DK23" s="6">
        <v>0</v>
      </c>
      <c r="DL23" s="6">
        <v>0</v>
      </c>
      <c r="DM23" s="6">
        <v>144.9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 t="s">
        <v>178</v>
      </c>
    </row>
    <row r="24" spans="1:123" ht="80.7" customHeight="1">
      <c r="A24" s="10" t="s">
        <v>0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9" t="s">
        <v>284</v>
      </c>
      <c r="N24" s="9" t="s">
        <v>182</v>
      </c>
      <c r="O24" s="9" t="s">
        <v>186</v>
      </c>
      <c r="P24" s="9" t="s">
        <v>285</v>
      </c>
      <c r="Q24" s="11" t="s">
        <v>0</v>
      </c>
      <c r="R24" s="11" t="s">
        <v>0</v>
      </c>
      <c r="S24" s="11" t="s">
        <v>0</v>
      </c>
      <c r="T24" s="11" t="s">
        <v>0</v>
      </c>
      <c r="U24" s="11" t="s">
        <v>0</v>
      </c>
      <c r="V24" s="11" t="s">
        <v>0</v>
      </c>
      <c r="W24" s="11" t="s">
        <v>0</v>
      </c>
      <c r="X24" s="11" t="s">
        <v>0</v>
      </c>
      <c r="Y24" s="11" t="s">
        <v>0</v>
      </c>
      <c r="Z24" s="11" t="s">
        <v>0</v>
      </c>
      <c r="AA24" s="11" t="s">
        <v>0</v>
      </c>
      <c r="AB24" s="11" t="s">
        <v>0</v>
      </c>
      <c r="AC24" s="12" t="s">
        <v>0</v>
      </c>
      <c r="AD24" s="5" t="s">
        <v>220</v>
      </c>
      <c r="AE24" s="5" t="s">
        <v>286</v>
      </c>
      <c r="AF24" s="5" t="s">
        <v>201</v>
      </c>
      <c r="AG24" s="6">
        <f t="shared" ref="AG24:AG32" si="11">SUM(AI24+AK24+AM24+AO24)</f>
        <v>0</v>
      </c>
      <c r="AH24" s="6">
        <f t="shared" ref="AH24:AH32" si="12">SUM(AJ24+AL24+AN24+AP24)</f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7">
        <f t="shared" si="1"/>
        <v>210</v>
      </c>
      <c r="AR24" s="6">
        <v>0</v>
      </c>
      <c r="AS24" s="6">
        <v>0</v>
      </c>
      <c r="AT24" s="6">
        <v>0</v>
      </c>
      <c r="AU24" s="6">
        <v>210</v>
      </c>
      <c r="AV24" s="7">
        <f t="shared" si="2"/>
        <v>220</v>
      </c>
      <c r="AW24" s="6">
        <v>0</v>
      </c>
      <c r="AX24" s="6">
        <v>0</v>
      </c>
      <c r="AY24" s="6">
        <v>0</v>
      </c>
      <c r="AZ24" s="6">
        <v>220</v>
      </c>
      <c r="BA24" s="7">
        <f t="shared" si="3"/>
        <v>220</v>
      </c>
      <c r="BB24" s="6">
        <v>0</v>
      </c>
      <c r="BC24" s="6">
        <v>0</v>
      </c>
      <c r="BD24" s="6">
        <v>0</v>
      </c>
      <c r="BE24" s="6">
        <v>220</v>
      </c>
      <c r="BF24" s="7">
        <f t="shared" si="4"/>
        <v>220</v>
      </c>
      <c r="BG24" s="6">
        <v>0</v>
      </c>
      <c r="BH24" s="6">
        <v>0</v>
      </c>
      <c r="BI24" s="6">
        <v>0</v>
      </c>
      <c r="BJ24" s="6">
        <v>220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2530.4</v>
      </c>
      <c r="BV24" s="6">
        <v>0</v>
      </c>
      <c r="BW24" s="6">
        <v>0</v>
      </c>
      <c r="BX24" s="6">
        <v>0</v>
      </c>
      <c r="BY24" s="6">
        <v>2530.4</v>
      </c>
      <c r="BZ24" s="6">
        <v>2215.4</v>
      </c>
      <c r="CA24" s="6">
        <v>0</v>
      </c>
      <c r="CB24" s="6">
        <v>0</v>
      </c>
      <c r="CC24" s="6">
        <v>0</v>
      </c>
      <c r="CD24" s="6">
        <v>2215.4</v>
      </c>
      <c r="CE24" s="6">
        <v>2166.3000000000002</v>
      </c>
      <c r="CF24" s="6">
        <v>0</v>
      </c>
      <c r="CG24" s="6">
        <v>0</v>
      </c>
      <c r="CH24" s="6">
        <v>0</v>
      </c>
      <c r="CI24" s="6">
        <v>2166.3000000000002</v>
      </c>
      <c r="CJ24" s="6">
        <v>2166.3000000000002</v>
      </c>
      <c r="CK24" s="6">
        <v>0</v>
      </c>
      <c r="CL24" s="6">
        <v>0</v>
      </c>
      <c r="CM24" s="6">
        <v>0</v>
      </c>
      <c r="CN24" s="6">
        <v>2166.3000000000002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2530.4</v>
      </c>
      <c r="CU24" s="6">
        <v>0</v>
      </c>
      <c r="CV24" s="6">
        <v>0</v>
      </c>
      <c r="CW24" s="6">
        <v>0</v>
      </c>
      <c r="CX24" s="6">
        <v>2530.4</v>
      </c>
      <c r="CY24" s="6">
        <v>2215.4</v>
      </c>
      <c r="CZ24" s="6">
        <v>0</v>
      </c>
      <c r="DA24" s="6">
        <v>0</v>
      </c>
      <c r="DB24" s="6">
        <v>0</v>
      </c>
      <c r="DC24" s="6">
        <v>2215.4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2530.4</v>
      </c>
      <c r="DJ24" s="6">
        <v>0</v>
      </c>
      <c r="DK24" s="6">
        <v>0</v>
      </c>
      <c r="DL24" s="6">
        <v>0</v>
      </c>
      <c r="DM24" s="6">
        <v>2530.4</v>
      </c>
      <c r="DN24" s="6">
        <v>2215.4</v>
      </c>
      <c r="DO24" s="6">
        <v>0</v>
      </c>
      <c r="DP24" s="6">
        <v>0</v>
      </c>
      <c r="DQ24" s="6">
        <v>0</v>
      </c>
      <c r="DR24" s="6">
        <v>2215.4</v>
      </c>
      <c r="DS24" s="6" t="s">
        <v>0</v>
      </c>
    </row>
    <row r="25" spans="1:123" ht="12" customHeight="1">
      <c r="A25" s="10" t="s">
        <v>0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1" t="s">
        <v>0</v>
      </c>
      <c r="Q25" s="11" t="s">
        <v>0</v>
      </c>
      <c r="R25" s="11" t="s">
        <v>0</v>
      </c>
      <c r="S25" s="11" t="s">
        <v>0</v>
      </c>
      <c r="T25" s="11" t="s">
        <v>0</v>
      </c>
      <c r="U25" s="11" t="s">
        <v>0</v>
      </c>
      <c r="V25" s="11" t="s">
        <v>0</v>
      </c>
      <c r="W25" s="11" t="s">
        <v>0</v>
      </c>
      <c r="X25" s="11" t="s">
        <v>0</v>
      </c>
      <c r="Y25" s="11" t="s">
        <v>0</v>
      </c>
      <c r="Z25" s="11" t="s">
        <v>0</v>
      </c>
      <c r="AA25" s="11" t="s">
        <v>0</v>
      </c>
      <c r="AB25" s="11" t="s">
        <v>0</v>
      </c>
      <c r="AC25" s="12" t="s">
        <v>0</v>
      </c>
      <c r="AD25" s="5" t="s">
        <v>220</v>
      </c>
      <c r="AE25" s="5" t="s">
        <v>286</v>
      </c>
      <c r="AF25" s="5" t="s">
        <v>179</v>
      </c>
      <c r="AG25" s="6">
        <f t="shared" si="11"/>
        <v>0</v>
      </c>
      <c r="AH25" s="6">
        <f t="shared" si="12"/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7">
        <f t="shared" si="1"/>
        <v>0</v>
      </c>
      <c r="AR25" s="6">
        <v>0</v>
      </c>
      <c r="AS25" s="6">
        <v>0</v>
      </c>
      <c r="AT25" s="6">
        <v>0</v>
      </c>
      <c r="AU25" s="6">
        <v>0</v>
      </c>
      <c r="AV25" s="7">
        <f t="shared" si="2"/>
        <v>0</v>
      </c>
      <c r="AW25" s="6">
        <v>0</v>
      </c>
      <c r="AX25" s="6">
        <v>0</v>
      </c>
      <c r="AY25" s="6">
        <v>0</v>
      </c>
      <c r="AZ25" s="6">
        <v>0</v>
      </c>
      <c r="BA25" s="7">
        <f t="shared" si="3"/>
        <v>0</v>
      </c>
      <c r="BB25" s="6">
        <v>0</v>
      </c>
      <c r="BC25" s="6">
        <v>0</v>
      </c>
      <c r="BD25" s="6">
        <v>0</v>
      </c>
      <c r="BE25" s="6">
        <v>0</v>
      </c>
      <c r="BF25" s="7">
        <f t="shared" si="4"/>
        <v>0</v>
      </c>
      <c r="BG25" s="6">
        <v>0</v>
      </c>
      <c r="BH25" s="6">
        <v>0</v>
      </c>
      <c r="BI25" s="6">
        <v>0</v>
      </c>
      <c r="BJ25" s="6">
        <v>0</v>
      </c>
      <c r="BK25" s="6">
        <v>2</v>
      </c>
      <c r="BL25" s="6">
        <v>2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2</v>
      </c>
      <c r="BT25" s="6">
        <v>2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2</v>
      </c>
      <c r="CP25" s="6">
        <v>0</v>
      </c>
      <c r="CQ25" s="6">
        <v>0</v>
      </c>
      <c r="CR25" s="6">
        <v>0</v>
      </c>
      <c r="CS25" s="6">
        <v>2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2</v>
      </c>
      <c r="DE25" s="6">
        <v>0</v>
      </c>
      <c r="DF25" s="6">
        <v>0</v>
      </c>
      <c r="DG25" s="6">
        <v>0</v>
      </c>
      <c r="DH25" s="6">
        <v>2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 t="s">
        <v>0</v>
      </c>
    </row>
    <row r="26" spans="1:123" ht="34.65" customHeight="1">
      <c r="A26" s="10" t="s">
        <v>0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11" t="s">
        <v>0</v>
      </c>
      <c r="U26" s="11" t="s">
        <v>0</v>
      </c>
      <c r="V26" s="11" t="s">
        <v>0</v>
      </c>
      <c r="W26" s="11" t="s">
        <v>0</v>
      </c>
      <c r="X26" s="11" t="s">
        <v>0</v>
      </c>
      <c r="Y26" s="11" t="s">
        <v>0</v>
      </c>
      <c r="Z26" s="11" t="s">
        <v>0</v>
      </c>
      <c r="AA26" s="11" t="s">
        <v>0</v>
      </c>
      <c r="AB26" s="11" t="s">
        <v>0</v>
      </c>
      <c r="AC26" s="12" t="s">
        <v>0</v>
      </c>
      <c r="AD26" s="5" t="s">
        <v>220</v>
      </c>
      <c r="AE26" s="5" t="s">
        <v>287</v>
      </c>
      <c r="AF26" s="5" t="s">
        <v>177</v>
      </c>
      <c r="AG26" s="6">
        <f t="shared" si="11"/>
        <v>5</v>
      </c>
      <c r="AH26" s="6">
        <f t="shared" si="12"/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5</v>
      </c>
      <c r="AP26" s="6">
        <v>0</v>
      </c>
      <c r="AQ26" s="7">
        <f t="shared" si="1"/>
        <v>10</v>
      </c>
      <c r="AR26" s="6">
        <v>0</v>
      </c>
      <c r="AS26" s="6">
        <v>0</v>
      </c>
      <c r="AT26" s="6">
        <v>0</v>
      </c>
      <c r="AU26" s="6">
        <v>10</v>
      </c>
      <c r="AV26" s="7">
        <f t="shared" si="2"/>
        <v>10</v>
      </c>
      <c r="AW26" s="6">
        <v>0</v>
      </c>
      <c r="AX26" s="6">
        <v>0</v>
      </c>
      <c r="AY26" s="6">
        <v>0</v>
      </c>
      <c r="AZ26" s="6">
        <v>10</v>
      </c>
      <c r="BA26" s="7">
        <f t="shared" si="3"/>
        <v>10</v>
      </c>
      <c r="BB26" s="6">
        <v>0</v>
      </c>
      <c r="BC26" s="6">
        <v>0</v>
      </c>
      <c r="BD26" s="6">
        <v>0</v>
      </c>
      <c r="BE26" s="6">
        <v>10</v>
      </c>
      <c r="BF26" s="7">
        <f t="shared" si="4"/>
        <v>10</v>
      </c>
      <c r="BG26" s="6">
        <v>0</v>
      </c>
      <c r="BH26" s="6">
        <v>0</v>
      </c>
      <c r="BI26" s="6">
        <v>0</v>
      </c>
      <c r="BJ26" s="6">
        <v>10</v>
      </c>
      <c r="BK26" s="6">
        <v>72.3</v>
      </c>
      <c r="BL26" s="6">
        <v>23.5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72.3</v>
      </c>
      <c r="BT26" s="6">
        <v>23.5</v>
      </c>
      <c r="BU26" s="6">
        <v>2802.6</v>
      </c>
      <c r="BV26" s="6">
        <v>0</v>
      </c>
      <c r="BW26" s="6">
        <v>0</v>
      </c>
      <c r="BX26" s="6">
        <v>0</v>
      </c>
      <c r="BY26" s="6">
        <v>2802.6</v>
      </c>
      <c r="BZ26" s="6">
        <v>3521.3</v>
      </c>
      <c r="CA26" s="6">
        <v>0</v>
      </c>
      <c r="CB26" s="6">
        <v>0</v>
      </c>
      <c r="CC26" s="6">
        <v>0</v>
      </c>
      <c r="CD26" s="6">
        <v>3521.3</v>
      </c>
      <c r="CE26" s="6">
        <v>3516.3</v>
      </c>
      <c r="CF26" s="6">
        <v>0</v>
      </c>
      <c r="CG26" s="6">
        <v>0</v>
      </c>
      <c r="CH26" s="6">
        <v>0</v>
      </c>
      <c r="CI26" s="6">
        <v>3516.3</v>
      </c>
      <c r="CJ26" s="6">
        <v>3516.3</v>
      </c>
      <c r="CK26" s="6">
        <v>0</v>
      </c>
      <c r="CL26" s="6">
        <v>0</v>
      </c>
      <c r="CM26" s="6">
        <v>0</v>
      </c>
      <c r="CN26" s="6">
        <v>3516.3</v>
      </c>
      <c r="CO26" s="6">
        <v>72.3</v>
      </c>
      <c r="CP26" s="6">
        <v>0</v>
      </c>
      <c r="CQ26" s="6">
        <v>0</v>
      </c>
      <c r="CR26" s="6">
        <v>0</v>
      </c>
      <c r="CS26" s="6">
        <v>72.3</v>
      </c>
      <c r="CT26" s="6">
        <v>2802.6</v>
      </c>
      <c r="CU26" s="6">
        <v>0</v>
      </c>
      <c r="CV26" s="6">
        <v>0</v>
      </c>
      <c r="CW26" s="6">
        <v>0</v>
      </c>
      <c r="CX26" s="6">
        <v>2802.6</v>
      </c>
      <c r="CY26" s="6">
        <v>3521.3</v>
      </c>
      <c r="CZ26" s="6">
        <v>0</v>
      </c>
      <c r="DA26" s="6">
        <v>0</v>
      </c>
      <c r="DB26" s="6">
        <v>0</v>
      </c>
      <c r="DC26" s="6">
        <v>3521.3</v>
      </c>
      <c r="DD26" s="6">
        <v>72.3</v>
      </c>
      <c r="DE26" s="6">
        <v>0</v>
      </c>
      <c r="DF26" s="6">
        <v>0</v>
      </c>
      <c r="DG26" s="6">
        <v>0</v>
      </c>
      <c r="DH26" s="6">
        <v>72.3</v>
      </c>
      <c r="DI26" s="6">
        <v>2802.6</v>
      </c>
      <c r="DJ26" s="6">
        <v>0</v>
      </c>
      <c r="DK26" s="6">
        <v>0</v>
      </c>
      <c r="DL26" s="6">
        <v>0</v>
      </c>
      <c r="DM26" s="6">
        <v>2802.6</v>
      </c>
      <c r="DN26" s="6">
        <v>3521.3</v>
      </c>
      <c r="DO26" s="6">
        <v>0</v>
      </c>
      <c r="DP26" s="6">
        <v>0</v>
      </c>
      <c r="DQ26" s="6">
        <v>0</v>
      </c>
      <c r="DR26" s="6">
        <v>3521.3</v>
      </c>
      <c r="DS26" s="6" t="s">
        <v>178</v>
      </c>
    </row>
    <row r="27" spans="1:123" ht="34.65" customHeight="1">
      <c r="A27" s="10" t="s">
        <v>0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11" t="s">
        <v>0</v>
      </c>
      <c r="S27" s="11" t="s">
        <v>0</v>
      </c>
      <c r="T27" s="11" t="s">
        <v>0</v>
      </c>
      <c r="U27" s="11" t="s">
        <v>0</v>
      </c>
      <c r="V27" s="11" t="s">
        <v>0</v>
      </c>
      <c r="W27" s="11" t="s">
        <v>0</v>
      </c>
      <c r="X27" s="11" t="s">
        <v>0</v>
      </c>
      <c r="Y27" s="11" t="s">
        <v>0</v>
      </c>
      <c r="Z27" s="11" t="s">
        <v>0</v>
      </c>
      <c r="AA27" s="11" t="s">
        <v>0</v>
      </c>
      <c r="AB27" s="11" t="s">
        <v>0</v>
      </c>
      <c r="AC27" s="12" t="s">
        <v>0</v>
      </c>
      <c r="AD27" s="5" t="s">
        <v>220</v>
      </c>
      <c r="AE27" s="5" t="s">
        <v>257</v>
      </c>
      <c r="AF27" s="5" t="s">
        <v>177</v>
      </c>
      <c r="AG27" s="6">
        <f t="shared" si="11"/>
        <v>0</v>
      </c>
      <c r="AH27" s="6">
        <f t="shared" si="12"/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7">
        <f t="shared" si="1"/>
        <v>104.9</v>
      </c>
      <c r="AR27" s="6">
        <v>0</v>
      </c>
      <c r="AS27" s="6">
        <v>62.9</v>
      </c>
      <c r="AT27" s="6">
        <v>0</v>
      </c>
      <c r="AU27" s="6">
        <v>42</v>
      </c>
      <c r="AV27" s="7">
        <f t="shared" si="2"/>
        <v>0</v>
      </c>
      <c r="AW27" s="6">
        <v>0</v>
      </c>
      <c r="AX27" s="6">
        <v>0</v>
      </c>
      <c r="AY27" s="6">
        <v>0</v>
      </c>
      <c r="AZ27" s="6">
        <v>0</v>
      </c>
      <c r="BA27" s="7">
        <f t="shared" si="3"/>
        <v>0</v>
      </c>
      <c r="BB27" s="6">
        <v>0</v>
      </c>
      <c r="BC27" s="6">
        <v>0</v>
      </c>
      <c r="BD27" s="6">
        <v>0</v>
      </c>
      <c r="BE27" s="6">
        <v>0</v>
      </c>
      <c r="BF27" s="7">
        <f t="shared" si="4"/>
        <v>0</v>
      </c>
      <c r="BG27" s="6">
        <v>0</v>
      </c>
      <c r="BH27" s="6">
        <v>0</v>
      </c>
      <c r="BI27" s="6">
        <v>0</v>
      </c>
      <c r="BJ27" s="6">
        <v>0</v>
      </c>
      <c r="BK27" s="6">
        <v>653.29999999999995</v>
      </c>
      <c r="BL27" s="6">
        <v>653.29999999999995</v>
      </c>
      <c r="BM27" s="6">
        <v>0</v>
      </c>
      <c r="BN27" s="6">
        <v>0</v>
      </c>
      <c r="BO27" s="6">
        <v>392</v>
      </c>
      <c r="BP27" s="6">
        <v>392</v>
      </c>
      <c r="BQ27" s="6">
        <v>0</v>
      </c>
      <c r="BR27" s="6">
        <v>0</v>
      </c>
      <c r="BS27" s="6">
        <v>261.3</v>
      </c>
      <c r="BT27" s="6">
        <v>261.3</v>
      </c>
      <c r="BU27" s="6">
        <v>1310.2</v>
      </c>
      <c r="BV27" s="6">
        <v>0</v>
      </c>
      <c r="BW27" s="6">
        <v>814.6</v>
      </c>
      <c r="BX27" s="6">
        <v>0</v>
      </c>
      <c r="BY27" s="6">
        <v>495.6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653.29999999999995</v>
      </c>
      <c r="CP27" s="6">
        <v>0</v>
      </c>
      <c r="CQ27" s="6">
        <v>392</v>
      </c>
      <c r="CR27" s="6">
        <v>0</v>
      </c>
      <c r="CS27" s="6">
        <v>261.3</v>
      </c>
      <c r="CT27" s="6">
        <v>1310.2</v>
      </c>
      <c r="CU27" s="6">
        <v>0</v>
      </c>
      <c r="CV27" s="6">
        <v>814.6</v>
      </c>
      <c r="CW27" s="6">
        <v>0</v>
      </c>
      <c r="CX27" s="6">
        <v>495.6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653.29999999999995</v>
      </c>
      <c r="DE27" s="6">
        <v>0</v>
      </c>
      <c r="DF27" s="6">
        <v>392</v>
      </c>
      <c r="DG27" s="6">
        <v>0</v>
      </c>
      <c r="DH27" s="6">
        <v>261.3</v>
      </c>
      <c r="DI27" s="6">
        <v>1310.2</v>
      </c>
      <c r="DJ27" s="6">
        <v>0</v>
      </c>
      <c r="DK27" s="6">
        <v>814.6</v>
      </c>
      <c r="DL27" s="6">
        <v>0</v>
      </c>
      <c r="DM27" s="6">
        <v>495.6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 t="s">
        <v>178</v>
      </c>
    </row>
    <row r="28" spans="1:123" ht="12" customHeight="1">
      <c r="A28" s="10" t="s">
        <v>0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  <c r="AA28" s="11" t="s">
        <v>0</v>
      </c>
      <c r="AB28" s="11" t="s">
        <v>0</v>
      </c>
      <c r="AC28" s="12" t="s">
        <v>0</v>
      </c>
      <c r="AD28" s="5" t="s">
        <v>220</v>
      </c>
      <c r="AE28" s="5" t="s">
        <v>262</v>
      </c>
      <c r="AF28" s="5" t="s">
        <v>177</v>
      </c>
      <c r="AG28" s="6">
        <f t="shared" si="11"/>
        <v>0</v>
      </c>
      <c r="AH28" s="6">
        <f t="shared" si="12"/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7">
        <f t="shared" si="1"/>
        <v>0</v>
      </c>
      <c r="AR28" s="6">
        <v>0</v>
      </c>
      <c r="AS28" s="6">
        <v>0</v>
      </c>
      <c r="AT28" s="6">
        <v>0</v>
      </c>
      <c r="AU28" s="6">
        <v>0</v>
      </c>
      <c r="AV28" s="7">
        <f t="shared" si="2"/>
        <v>0</v>
      </c>
      <c r="AW28" s="6">
        <v>0</v>
      </c>
      <c r="AX28" s="6">
        <v>0</v>
      </c>
      <c r="AY28" s="6">
        <v>0</v>
      </c>
      <c r="AZ28" s="6">
        <v>0</v>
      </c>
      <c r="BA28" s="7">
        <f t="shared" si="3"/>
        <v>0</v>
      </c>
      <c r="BB28" s="6">
        <v>0</v>
      </c>
      <c r="BC28" s="6">
        <v>0</v>
      </c>
      <c r="BD28" s="6">
        <v>0</v>
      </c>
      <c r="BE28" s="6">
        <v>0</v>
      </c>
      <c r="BF28" s="7">
        <f t="shared" si="4"/>
        <v>0</v>
      </c>
      <c r="BG28" s="6">
        <v>0</v>
      </c>
      <c r="BH28" s="6">
        <v>0</v>
      </c>
      <c r="BI28" s="6">
        <v>0</v>
      </c>
      <c r="BJ28" s="6">
        <v>0</v>
      </c>
      <c r="BK28" s="6">
        <v>520.70000000000005</v>
      </c>
      <c r="BL28" s="6">
        <v>520.70000000000005</v>
      </c>
      <c r="BM28" s="6">
        <v>360.9</v>
      </c>
      <c r="BN28" s="6">
        <v>360.9</v>
      </c>
      <c r="BO28" s="6">
        <v>3.6</v>
      </c>
      <c r="BP28" s="6">
        <v>3.6</v>
      </c>
      <c r="BQ28" s="6">
        <v>0</v>
      </c>
      <c r="BR28" s="6">
        <v>0</v>
      </c>
      <c r="BS28" s="6">
        <v>156.19999999999999</v>
      </c>
      <c r="BT28" s="6">
        <v>156.19999999999999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520.70000000000005</v>
      </c>
      <c r="CP28" s="6">
        <v>360.9</v>
      </c>
      <c r="CQ28" s="6">
        <v>3.6</v>
      </c>
      <c r="CR28" s="6">
        <v>0</v>
      </c>
      <c r="CS28" s="6">
        <v>156.19999999999999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520.70000000000005</v>
      </c>
      <c r="DE28" s="6">
        <v>360.9</v>
      </c>
      <c r="DF28" s="6">
        <v>3.6</v>
      </c>
      <c r="DG28" s="6">
        <v>0</v>
      </c>
      <c r="DH28" s="6">
        <v>156.19999999999999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 t="s">
        <v>0</v>
      </c>
    </row>
    <row r="29" spans="1:123" ht="12" customHeight="1">
      <c r="A29" s="10" t="s">
        <v>0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  <c r="R29" s="11" t="s">
        <v>0</v>
      </c>
      <c r="S29" s="11" t="s">
        <v>0</v>
      </c>
      <c r="T29" s="11" t="s">
        <v>0</v>
      </c>
      <c r="U29" s="11" t="s">
        <v>0</v>
      </c>
      <c r="V29" s="11" t="s">
        <v>0</v>
      </c>
      <c r="W29" s="11" t="s">
        <v>0</v>
      </c>
      <c r="X29" s="11" t="s">
        <v>0</v>
      </c>
      <c r="Y29" s="11" t="s">
        <v>0</v>
      </c>
      <c r="Z29" s="11" t="s">
        <v>0</v>
      </c>
      <c r="AA29" s="11" t="s">
        <v>0</v>
      </c>
      <c r="AB29" s="11" t="s">
        <v>0</v>
      </c>
      <c r="AC29" s="12" t="s">
        <v>0</v>
      </c>
      <c r="AD29" s="5" t="s">
        <v>220</v>
      </c>
      <c r="AE29" s="5" t="s">
        <v>261</v>
      </c>
      <c r="AF29" s="5" t="s">
        <v>177</v>
      </c>
      <c r="AG29" s="6">
        <f t="shared" si="11"/>
        <v>200</v>
      </c>
      <c r="AH29" s="6">
        <f t="shared" si="12"/>
        <v>200</v>
      </c>
      <c r="AI29" s="6">
        <v>0</v>
      </c>
      <c r="AJ29" s="6">
        <v>0</v>
      </c>
      <c r="AK29" s="6">
        <v>200</v>
      </c>
      <c r="AL29" s="6">
        <v>200</v>
      </c>
      <c r="AM29" s="6">
        <v>0</v>
      </c>
      <c r="AN29" s="6">
        <v>0</v>
      </c>
      <c r="AO29" s="6">
        <v>0</v>
      </c>
      <c r="AP29" s="6">
        <v>0</v>
      </c>
      <c r="AQ29" s="7">
        <f t="shared" si="1"/>
        <v>0</v>
      </c>
      <c r="AR29" s="6">
        <v>0</v>
      </c>
      <c r="AS29" s="6">
        <v>0</v>
      </c>
      <c r="AT29" s="6">
        <v>0</v>
      </c>
      <c r="AU29" s="6">
        <v>0</v>
      </c>
      <c r="AV29" s="7">
        <f t="shared" si="2"/>
        <v>0</v>
      </c>
      <c r="AW29" s="6">
        <v>0</v>
      </c>
      <c r="AX29" s="6">
        <v>0</v>
      </c>
      <c r="AY29" s="6">
        <v>0</v>
      </c>
      <c r="AZ29" s="6">
        <v>0</v>
      </c>
      <c r="BA29" s="7">
        <f t="shared" si="3"/>
        <v>0</v>
      </c>
      <c r="BB29" s="6">
        <v>0</v>
      </c>
      <c r="BC29" s="6">
        <v>0</v>
      </c>
      <c r="BD29" s="6">
        <v>0</v>
      </c>
      <c r="BE29" s="6">
        <v>0</v>
      </c>
      <c r="BF29" s="7">
        <f t="shared" si="4"/>
        <v>0</v>
      </c>
      <c r="BG29" s="6">
        <v>0</v>
      </c>
      <c r="BH29" s="6">
        <v>0</v>
      </c>
      <c r="BI29" s="6">
        <v>0</v>
      </c>
      <c r="BJ29" s="6">
        <v>0</v>
      </c>
      <c r="BK29" s="6">
        <v>6400</v>
      </c>
      <c r="BL29" s="6">
        <v>6400</v>
      </c>
      <c r="BM29" s="6">
        <v>0</v>
      </c>
      <c r="BN29" s="6">
        <v>0</v>
      </c>
      <c r="BO29" s="6">
        <v>6400</v>
      </c>
      <c r="BP29" s="6">
        <v>6400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6400</v>
      </c>
      <c r="CP29" s="6">
        <v>0</v>
      </c>
      <c r="CQ29" s="6">
        <v>6400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6400</v>
      </c>
      <c r="DE29" s="6">
        <v>0</v>
      </c>
      <c r="DF29" s="6">
        <v>6400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 t="s">
        <v>0</v>
      </c>
    </row>
    <row r="30" spans="1:123" ht="34.65" customHeight="1">
      <c r="A30" s="13" t="s">
        <v>0</v>
      </c>
      <c r="B30" s="12" t="s">
        <v>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5" t="s">
        <v>321</v>
      </c>
      <c r="AE30" s="5" t="s">
        <v>322</v>
      </c>
      <c r="AF30" s="5" t="s">
        <v>177</v>
      </c>
      <c r="AG30" s="6">
        <f t="shared" si="11"/>
        <v>8</v>
      </c>
      <c r="AH30" s="6">
        <f t="shared" si="12"/>
        <v>8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8</v>
      </c>
      <c r="AP30" s="6">
        <v>8</v>
      </c>
      <c r="AQ30" s="7">
        <f t="shared" si="1"/>
        <v>0</v>
      </c>
      <c r="AR30" s="6">
        <v>0</v>
      </c>
      <c r="AS30" s="6">
        <v>0</v>
      </c>
      <c r="AT30" s="6">
        <v>0</v>
      </c>
      <c r="AU30" s="6">
        <v>0</v>
      </c>
      <c r="AV30" s="7">
        <f t="shared" si="2"/>
        <v>0</v>
      </c>
      <c r="AW30" s="6">
        <v>0</v>
      </c>
      <c r="AX30" s="6">
        <v>0</v>
      </c>
      <c r="AY30" s="6">
        <v>0</v>
      </c>
      <c r="AZ30" s="6">
        <v>0</v>
      </c>
      <c r="BA30" s="7">
        <f t="shared" si="3"/>
        <v>0</v>
      </c>
      <c r="BB30" s="6">
        <v>0</v>
      </c>
      <c r="BC30" s="6">
        <v>0</v>
      </c>
      <c r="BD30" s="6">
        <v>0</v>
      </c>
      <c r="BE30" s="6">
        <v>0</v>
      </c>
      <c r="BF30" s="7">
        <f t="shared" si="4"/>
        <v>0</v>
      </c>
      <c r="BG30" s="6">
        <v>0</v>
      </c>
      <c r="BH30" s="6">
        <v>0</v>
      </c>
      <c r="BI30" s="6">
        <v>0</v>
      </c>
      <c r="BJ30" s="6">
        <v>0</v>
      </c>
      <c r="BK30" s="6">
        <v>40</v>
      </c>
      <c r="BL30" s="6">
        <v>40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40</v>
      </c>
      <c r="BT30" s="6">
        <v>40</v>
      </c>
      <c r="BU30" s="6">
        <v>40</v>
      </c>
      <c r="BV30" s="6">
        <v>0</v>
      </c>
      <c r="BW30" s="6">
        <v>0</v>
      </c>
      <c r="BX30" s="6">
        <v>0</v>
      </c>
      <c r="BY30" s="6">
        <v>40</v>
      </c>
      <c r="BZ30" s="6">
        <v>40</v>
      </c>
      <c r="CA30" s="6">
        <v>0</v>
      </c>
      <c r="CB30" s="6">
        <v>0</v>
      </c>
      <c r="CC30" s="6">
        <v>0</v>
      </c>
      <c r="CD30" s="6">
        <v>40</v>
      </c>
      <c r="CE30" s="6">
        <v>32</v>
      </c>
      <c r="CF30" s="6">
        <v>0</v>
      </c>
      <c r="CG30" s="6">
        <v>0</v>
      </c>
      <c r="CH30" s="6">
        <v>0</v>
      </c>
      <c r="CI30" s="6">
        <v>32</v>
      </c>
      <c r="CJ30" s="6">
        <v>32</v>
      </c>
      <c r="CK30" s="6">
        <v>0</v>
      </c>
      <c r="CL30" s="6">
        <v>0</v>
      </c>
      <c r="CM30" s="6">
        <v>0</v>
      </c>
      <c r="CN30" s="6">
        <v>32</v>
      </c>
      <c r="CO30" s="6">
        <v>40</v>
      </c>
      <c r="CP30" s="6">
        <v>0</v>
      </c>
      <c r="CQ30" s="6">
        <v>0</v>
      </c>
      <c r="CR30" s="6">
        <v>0</v>
      </c>
      <c r="CS30" s="6">
        <v>40</v>
      </c>
      <c r="CT30" s="6">
        <v>40</v>
      </c>
      <c r="CU30" s="6">
        <v>0</v>
      </c>
      <c r="CV30" s="6">
        <v>0</v>
      </c>
      <c r="CW30" s="6">
        <v>0</v>
      </c>
      <c r="CX30" s="6">
        <v>40</v>
      </c>
      <c r="CY30" s="6">
        <v>40</v>
      </c>
      <c r="CZ30" s="6">
        <v>0</v>
      </c>
      <c r="DA30" s="6">
        <v>0</v>
      </c>
      <c r="DB30" s="6">
        <v>0</v>
      </c>
      <c r="DC30" s="6">
        <v>40</v>
      </c>
      <c r="DD30" s="6">
        <v>40</v>
      </c>
      <c r="DE30" s="6">
        <v>0</v>
      </c>
      <c r="DF30" s="6">
        <v>0</v>
      </c>
      <c r="DG30" s="6">
        <v>0</v>
      </c>
      <c r="DH30" s="6">
        <v>40</v>
      </c>
      <c r="DI30" s="6">
        <v>40</v>
      </c>
      <c r="DJ30" s="6">
        <v>0</v>
      </c>
      <c r="DK30" s="6">
        <v>0</v>
      </c>
      <c r="DL30" s="6">
        <v>0</v>
      </c>
      <c r="DM30" s="6">
        <v>40</v>
      </c>
      <c r="DN30" s="6">
        <v>40</v>
      </c>
      <c r="DO30" s="6">
        <v>0</v>
      </c>
      <c r="DP30" s="6">
        <v>0</v>
      </c>
      <c r="DQ30" s="6">
        <v>0</v>
      </c>
      <c r="DR30" s="6">
        <v>40</v>
      </c>
      <c r="DS30" s="6" t="s">
        <v>178</v>
      </c>
    </row>
    <row r="31" spans="1:123" ht="46.05" customHeight="1">
      <c r="A31" s="4" t="s">
        <v>323</v>
      </c>
      <c r="B31" s="5" t="s">
        <v>324</v>
      </c>
      <c r="C31" s="5" t="s">
        <v>171</v>
      </c>
      <c r="D31" s="5" t="s">
        <v>208</v>
      </c>
      <c r="E31" s="5" t="s">
        <v>172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173</v>
      </c>
      <c r="X31" s="5" t="s">
        <v>288</v>
      </c>
      <c r="Y31" s="5" t="s">
        <v>174</v>
      </c>
      <c r="Z31" s="5" t="s">
        <v>0</v>
      </c>
      <c r="AA31" s="5" t="s">
        <v>0</v>
      </c>
      <c r="AB31" s="5" t="s">
        <v>0</v>
      </c>
      <c r="AC31" s="5" t="s">
        <v>48</v>
      </c>
      <c r="AD31" s="5" t="s">
        <v>209</v>
      </c>
      <c r="AE31" s="5" t="s">
        <v>256</v>
      </c>
      <c r="AF31" s="5" t="s">
        <v>177</v>
      </c>
      <c r="AG31" s="6">
        <f t="shared" si="11"/>
        <v>0</v>
      </c>
      <c r="AH31" s="6">
        <f t="shared" si="12"/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7">
        <f t="shared" si="1"/>
        <v>6.3000000000000007</v>
      </c>
      <c r="AR31" s="6">
        <v>0</v>
      </c>
      <c r="AS31" s="6">
        <v>5.9</v>
      </c>
      <c r="AT31" s="6">
        <v>0</v>
      </c>
      <c r="AU31" s="6">
        <v>0.4</v>
      </c>
      <c r="AV31" s="7">
        <f t="shared" si="2"/>
        <v>6.3000000000000007</v>
      </c>
      <c r="AW31" s="6">
        <v>0</v>
      </c>
      <c r="AX31" s="6">
        <v>5.9</v>
      </c>
      <c r="AY31" s="6">
        <v>0</v>
      </c>
      <c r="AZ31" s="6">
        <v>0.4</v>
      </c>
      <c r="BA31" s="7">
        <f t="shared" si="3"/>
        <v>6.3000000000000007</v>
      </c>
      <c r="BB31" s="6">
        <v>0</v>
      </c>
      <c r="BC31" s="6">
        <v>5.9</v>
      </c>
      <c r="BD31" s="6">
        <v>0</v>
      </c>
      <c r="BE31" s="6">
        <v>0.4</v>
      </c>
      <c r="BF31" s="7">
        <f t="shared" si="4"/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956</v>
      </c>
      <c r="BV31" s="6">
        <v>0</v>
      </c>
      <c r="BW31" s="6">
        <v>894.5</v>
      </c>
      <c r="BX31" s="6">
        <v>0</v>
      </c>
      <c r="BY31" s="6">
        <v>61.5</v>
      </c>
      <c r="BZ31" s="6">
        <v>664</v>
      </c>
      <c r="CA31" s="6">
        <v>0</v>
      </c>
      <c r="CB31" s="6">
        <v>624.20000000000005</v>
      </c>
      <c r="CC31" s="6">
        <v>0</v>
      </c>
      <c r="CD31" s="6">
        <v>39.799999999999997</v>
      </c>
      <c r="CE31" s="6">
        <v>664</v>
      </c>
      <c r="CF31" s="6">
        <v>0</v>
      </c>
      <c r="CG31" s="6">
        <v>624.20000000000005</v>
      </c>
      <c r="CH31" s="6">
        <v>0</v>
      </c>
      <c r="CI31" s="6">
        <v>39.799999999999997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956</v>
      </c>
      <c r="CU31" s="6">
        <v>0</v>
      </c>
      <c r="CV31" s="6">
        <v>894.5</v>
      </c>
      <c r="CW31" s="6">
        <v>0</v>
      </c>
      <c r="CX31" s="6">
        <v>61.5</v>
      </c>
      <c r="CY31" s="6">
        <v>664</v>
      </c>
      <c r="CZ31" s="6">
        <v>0</v>
      </c>
      <c r="DA31" s="6">
        <v>624.20000000000005</v>
      </c>
      <c r="DB31" s="6">
        <v>0</v>
      </c>
      <c r="DC31" s="6">
        <v>39.799999999999997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956</v>
      </c>
      <c r="DJ31" s="6">
        <v>0</v>
      </c>
      <c r="DK31" s="6">
        <v>894.5</v>
      </c>
      <c r="DL31" s="6">
        <v>0</v>
      </c>
      <c r="DM31" s="6">
        <v>61.5</v>
      </c>
      <c r="DN31" s="6">
        <v>664</v>
      </c>
      <c r="DO31" s="6">
        <v>0</v>
      </c>
      <c r="DP31" s="6">
        <v>624.20000000000005</v>
      </c>
      <c r="DQ31" s="6">
        <v>0</v>
      </c>
      <c r="DR31" s="6">
        <v>39.799999999999997</v>
      </c>
      <c r="DS31" s="6" t="s">
        <v>0</v>
      </c>
    </row>
    <row r="32" spans="1:123" ht="58.2" customHeight="1">
      <c r="A32" s="4" t="s">
        <v>325</v>
      </c>
      <c r="B32" s="5" t="s">
        <v>326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6">
        <f t="shared" si="11"/>
        <v>2752</v>
      </c>
      <c r="AH32" s="6">
        <f t="shared" si="12"/>
        <v>2652.6</v>
      </c>
      <c r="AI32" s="6">
        <v>0</v>
      </c>
      <c r="AJ32" s="6">
        <v>0</v>
      </c>
      <c r="AK32" s="6">
        <f>SUM(AK33:AK57)</f>
        <v>2142.6999999999998</v>
      </c>
      <c r="AL32" s="6">
        <f>SUM(AL33:AL57)</f>
        <v>2142.6999999999998</v>
      </c>
      <c r="AM32" s="6">
        <v>0</v>
      </c>
      <c r="AN32" s="6">
        <v>0</v>
      </c>
      <c r="AO32" s="6">
        <f>SUM(AO33:AO57)</f>
        <v>609.29999999999995</v>
      </c>
      <c r="AP32" s="6">
        <f>SUM(AP33:AP57)</f>
        <v>509.89999999999992</v>
      </c>
      <c r="AQ32" s="7">
        <f t="shared" si="1"/>
        <v>1072.9000000000001</v>
      </c>
      <c r="AR32" s="6">
        <v>0</v>
      </c>
      <c r="AS32" s="6">
        <f>SUM(AS33:AS57)</f>
        <v>574</v>
      </c>
      <c r="AT32" s="6">
        <v>0</v>
      </c>
      <c r="AU32" s="6">
        <f>SUM(AU33:AU57)</f>
        <v>498.90000000000003</v>
      </c>
      <c r="AV32" s="7">
        <f t="shared" si="2"/>
        <v>1242.4000000000001</v>
      </c>
      <c r="AW32" s="6">
        <v>0</v>
      </c>
      <c r="AX32" s="6">
        <f>SUM(AX33:AX57)</f>
        <v>843.90000000000009</v>
      </c>
      <c r="AY32" s="6">
        <v>0</v>
      </c>
      <c r="AZ32" s="6">
        <f>SUM(AZ33:AZ57)</f>
        <v>398.50000000000006</v>
      </c>
      <c r="BA32" s="7">
        <f t="shared" si="3"/>
        <v>1242.4000000000001</v>
      </c>
      <c r="BB32" s="6">
        <v>0</v>
      </c>
      <c r="BC32" s="6">
        <f>SUM(BC33:BC57)</f>
        <v>843.90000000000009</v>
      </c>
      <c r="BD32" s="6">
        <v>0</v>
      </c>
      <c r="BE32" s="6">
        <f>SUM(BE33:BE57)</f>
        <v>398.50000000000006</v>
      </c>
      <c r="BF32" s="7">
        <f t="shared" si="4"/>
        <v>304.60000000000002</v>
      </c>
      <c r="BG32" s="6">
        <v>0</v>
      </c>
      <c r="BH32" s="6">
        <v>0</v>
      </c>
      <c r="BI32" s="6">
        <v>0</v>
      </c>
      <c r="BJ32" s="6">
        <f>SUM(BJ33:BJ57)</f>
        <v>304.60000000000002</v>
      </c>
      <c r="BK32" s="6">
        <v>21184</v>
      </c>
      <c r="BL32" s="6">
        <v>20167.2</v>
      </c>
      <c r="BM32" s="6">
        <v>0</v>
      </c>
      <c r="BN32" s="6">
        <v>0</v>
      </c>
      <c r="BO32" s="6">
        <v>13295.8</v>
      </c>
      <c r="BP32" s="6">
        <v>13226.6</v>
      </c>
      <c r="BQ32" s="6">
        <v>0</v>
      </c>
      <c r="BR32" s="6">
        <v>0</v>
      </c>
      <c r="BS32" s="6">
        <v>7888.2</v>
      </c>
      <c r="BT32" s="6">
        <v>6940.6</v>
      </c>
      <c r="BU32" s="6">
        <v>17353.2</v>
      </c>
      <c r="BV32" s="6">
        <v>0</v>
      </c>
      <c r="BW32" s="6">
        <v>9416.4</v>
      </c>
      <c r="BX32" s="6">
        <v>0</v>
      </c>
      <c r="BY32" s="6">
        <v>7936.8</v>
      </c>
      <c r="BZ32" s="6">
        <v>20037.900000000001</v>
      </c>
      <c r="CA32" s="6">
        <v>0</v>
      </c>
      <c r="CB32" s="6">
        <v>13530</v>
      </c>
      <c r="CC32" s="6">
        <v>0</v>
      </c>
      <c r="CD32" s="6">
        <v>6507.9</v>
      </c>
      <c r="CE32" s="6">
        <v>20037.900000000001</v>
      </c>
      <c r="CF32" s="6">
        <v>0</v>
      </c>
      <c r="CG32" s="6">
        <v>13530</v>
      </c>
      <c r="CH32" s="6">
        <v>0</v>
      </c>
      <c r="CI32" s="6">
        <v>6507.9</v>
      </c>
      <c r="CJ32" s="6">
        <v>1097</v>
      </c>
      <c r="CK32" s="6">
        <v>0</v>
      </c>
      <c r="CL32" s="6">
        <v>0</v>
      </c>
      <c r="CM32" s="6">
        <v>0</v>
      </c>
      <c r="CN32" s="6">
        <v>1097</v>
      </c>
      <c r="CO32" s="6">
        <v>38814.800000000003</v>
      </c>
      <c r="CP32" s="6">
        <v>0</v>
      </c>
      <c r="CQ32" s="6">
        <v>30312.2</v>
      </c>
      <c r="CR32" s="6">
        <v>0</v>
      </c>
      <c r="CS32" s="6">
        <v>8502.6</v>
      </c>
      <c r="CT32" s="6">
        <v>18490.400000000001</v>
      </c>
      <c r="CU32" s="6">
        <v>0</v>
      </c>
      <c r="CV32" s="6">
        <v>9416.4</v>
      </c>
      <c r="CW32" s="6">
        <v>0</v>
      </c>
      <c r="CX32" s="6">
        <v>9074</v>
      </c>
      <c r="CY32" s="6">
        <v>20037.900000000001</v>
      </c>
      <c r="CZ32" s="6">
        <v>0</v>
      </c>
      <c r="DA32" s="6">
        <v>13530</v>
      </c>
      <c r="DB32" s="6">
        <v>0</v>
      </c>
      <c r="DC32" s="6">
        <v>6507.9</v>
      </c>
      <c r="DD32" s="6">
        <v>21184</v>
      </c>
      <c r="DE32" s="6">
        <v>0</v>
      </c>
      <c r="DF32" s="6">
        <v>13295.8</v>
      </c>
      <c r="DG32" s="6">
        <v>0</v>
      </c>
      <c r="DH32" s="6">
        <v>7888.2</v>
      </c>
      <c r="DI32" s="6">
        <v>17353.2</v>
      </c>
      <c r="DJ32" s="6">
        <v>0</v>
      </c>
      <c r="DK32" s="6">
        <v>9416.4</v>
      </c>
      <c r="DL32" s="6">
        <v>0</v>
      </c>
      <c r="DM32" s="6">
        <v>7936.8</v>
      </c>
      <c r="DN32" s="6">
        <v>20037.900000000001</v>
      </c>
      <c r="DO32" s="6">
        <v>0</v>
      </c>
      <c r="DP32" s="6">
        <v>13530</v>
      </c>
      <c r="DQ32" s="6">
        <v>0</v>
      </c>
      <c r="DR32" s="6">
        <v>6507.9</v>
      </c>
      <c r="DS32" s="6" t="s">
        <v>0</v>
      </c>
    </row>
    <row r="33" spans="1:123" ht="80.7" customHeight="1">
      <c r="A33" s="8" t="s">
        <v>327</v>
      </c>
      <c r="B33" s="9" t="s">
        <v>328</v>
      </c>
      <c r="C33" s="9" t="s">
        <v>171</v>
      </c>
      <c r="D33" s="9" t="s">
        <v>215</v>
      </c>
      <c r="E33" s="9" t="s">
        <v>172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9" t="s">
        <v>0</v>
      </c>
      <c r="R33" s="9" t="s">
        <v>0</v>
      </c>
      <c r="S33" s="9" t="s">
        <v>0</v>
      </c>
      <c r="T33" s="9" t="s">
        <v>0</v>
      </c>
      <c r="U33" s="9" t="s">
        <v>0</v>
      </c>
      <c r="V33" s="9" t="s">
        <v>0</v>
      </c>
      <c r="W33" s="9" t="s">
        <v>173</v>
      </c>
      <c r="X33" s="9" t="s">
        <v>291</v>
      </c>
      <c r="Y33" s="9" t="s">
        <v>174</v>
      </c>
      <c r="Z33" s="9" t="s">
        <v>245</v>
      </c>
      <c r="AA33" s="9" t="s">
        <v>182</v>
      </c>
      <c r="AB33" s="9" t="s">
        <v>183</v>
      </c>
      <c r="AC33" s="5" t="s">
        <v>65</v>
      </c>
      <c r="AD33" s="5" t="s">
        <v>175</v>
      </c>
      <c r="AE33" s="5" t="s">
        <v>176</v>
      </c>
      <c r="AF33" s="5" t="s">
        <v>177</v>
      </c>
      <c r="AG33" s="6">
        <f t="shared" ref="AG33:AG43" si="13">SUM(AI33+AK33+AM33+AO33)</f>
        <v>0</v>
      </c>
      <c r="AH33" s="6">
        <f t="shared" ref="AH33:AH43" si="14">SUM(AJ33+AL33+AN33+AP33)</f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7">
        <f t="shared" si="1"/>
        <v>0</v>
      </c>
      <c r="AR33" s="6">
        <v>0</v>
      </c>
      <c r="AS33" s="6">
        <v>0</v>
      </c>
      <c r="AT33" s="6">
        <v>0</v>
      </c>
      <c r="AU33" s="6">
        <v>0</v>
      </c>
      <c r="AV33" s="7">
        <f t="shared" si="2"/>
        <v>0</v>
      </c>
      <c r="AW33" s="6">
        <v>0</v>
      </c>
      <c r="AX33" s="6">
        <v>0</v>
      </c>
      <c r="AY33" s="6">
        <v>0</v>
      </c>
      <c r="AZ33" s="6">
        <v>0</v>
      </c>
      <c r="BA33" s="7">
        <f t="shared" si="3"/>
        <v>0</v>
      </c>
      <c r="BB33" s="6">
        <v>0</v>
      </c>
      <c r="BC33" s="6">
        <v>0</v>
      </c>
      <c r="BD33" s="6">
        <v>0</v>
      </c>
      <c r="BE33" s="6">
        <v>0</v>
      </c>
      <c r="BF33" s="7">
        <f t="shared" si="4"/>
        <v>0</v>
      </c>
      <c r="BG33" s="6">
        <v>0</v>
      </c>
      <c r="BH33" s="6">
        <v>0</v>
      </c>
      <c r="BI33" s="6">
        <v>0</v>
      </c>
      <c r="BJ33" s="6">
        <v>0</v>
      </c>
      <c r="BK33" s="6">
        <v>49.2</v>
      </c>
      <c r="BL33" s="6">
        <v>46.8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49.2</v>
      </c>
      <c r="BT33" s="6">
        <v>46.8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49.2</v>
      </c>
      <c r="CP33" s="6">
        <v>0</v>
      </c>
      <c r="CQ33" s="6">
        <v>0</v>
      </c>
      <c r="CR33" s="6">
        <v>0</v>
      </c>
      <c r="CS33" s="6">
        <v>49.2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49.2</v>
      </c>
      <c r="DE33" s="6">
        <v>0</v>
      </c>
      <c r="DF33" s="6">
        <v>0</v>
      </c>
      <c r="DG33" s="6">
        <v>0</v>
      </c>
      <c r="DH33" s="6">
        <v>49.2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 t="s">
        <v>0</v>
      </c>
    </row>
    <row r="34" spans="1:123" ht="69.45" customHeight="1">
      <c r="A34" s="10" t="s">
        <v>0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9" t="s">
        <v>274</v>
      </c>
      <c r="N34" s="9" t="s">
        <v>182</v>
      </c>
      <c r="O34" s="9" t="s">
        <v>275</v>
      </c>
      <c r="P34" s="9" t="s">
        <v>63</v>
      </c>
      <c r="Q34" s="11" t="s">
        <v>0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  <c r="AA34" s="11" t="s">
        <v>0</v>
      </c>
      <c r="AB34" s="11" t="s">
        <v>0</v>
      </c>
      <c r="AC34" s="12" t="s">
        <v>0</v>
      </c>
      <c r="AD34" s="5" t="s">
        <v>175</v>
      </c>
      <c r="AE34" s="5" t="s">
        <v>176</v>
      </c>
      <c r="AF34" s="5" t="s">
        <v>179</v>
      </c>
      <c r="AG34" s="6">
        <f t="shared" si="13"/>
        <v>0</v>
      </c>
      <c r="AH34" s="6">
        <f t="shared" si="14"/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7">
        <f t="shared" si="1"/>
        <v>0</v>
      </c>
      <c r="AR34" s="6">
        <v>0</v>
      </c>
      <c r="AS34" s="6">
        <v>0</v>
      </c>
      <c r="AT34" s="6">
        <v>0</v>
      </c>
      <c r="AU34" s="6">
        <v>0</v>
      </c>
      <c r="AV34" s="7">
        <f t="shared" si="2"/>
        <v>0</v>
      </c>
      <c r="AW34" s="6">
        <v>0</v>
      </c>
      <c r="AX34" s="6">
        <v>0</v>
      </c>
      <c r="AY34" s="6">
        <v>0</v>
      </c>
      <c r="AZ34" s="6">
        <v>0</v>
      </c>
      <c r="BA34" s="7">
        <f t="shared" si="3"/>
        <v>0</v>
      </c>
      <c r="BB34" s="6">
        <v>0</v>
      </c>
      <c r="BC34" s="6">
        <v>0</v>
      </c>
      <c r="BD34" s="6">
        <v>0</v>
      </c>
      <c r="BE34" s="6">
        <v>0</v>
      </c>
      <c r="BF34" s="7">
        <f t="shared" si="4"/>
        <v>0</v>
      </c>
      <c r="BG34" s="6">
        <v>0</v>
      </c>
      <c r="BH34" s="6">
        <v>0</v>
      </c>
      <c r="BI34" s="6">
        <v>0</v>
      </c>
      <c r="BJ34" s="6">
        <v>0</v>
      </c>
      <c r="BK34" s="6">
        <v>11.7</v>
      </c>
      <c r="BL34" s="6">
        <v>11.7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11.7</v>
      </c>
      <c r="BT34" s="6">
        <v>11.7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11.7</v>
      </c>
      <c r="CP34" s="6">
        <v>0</v>
      </c>
      <c r="CQ34" s="6">
        <v>0</v>
      </c>
      <c r="CR34" s="6">
        <v>0</v>
      </c>
      <c r="CS34" s="6">
        <v>11.7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11.7</v>
      </c>
      <c r="DE34" s="6">
        <v>0</v>
      </c>
      <c r="DF34" s="6">
        <v>0</v>
      </c>
      <c r="DG34" s="6">
        <v>0</v>
      </c>
      <c r="DH34" s="6">
        <v>11.7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 t="s">
        <v>0</v>
      </c>
    </row>
    <row r="35" spans="1:123" ht="12" customHeight="1">
      <c r="A35" s="10" t="s">
        <v>0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  <c r="X35" s="11" t="s">
        <v>0</v>
      </c>
      <c r="Y35" s="11" t="s">
        <v>0</v>
      </c>
      <c r="Z35" s="11" t="s">
        <v>0</v>
      </c>
      <c r="AA35" s="11" t="s">
        <v>0</v>
      </c>
      <c r="AB35" s="11" t="s">
        <v>0</v>
      </c>
      <c r="AC35" s="12" t="s">
        <v>0</v>
      </c>
      <c r="AD35" s="5" t="s">
        <v>216</v>
      </c>
      <c r="AE35" s="5" t="s">
        <v>264</v>
      </c>
      <c r="AF35" s="5" t="s">
        <v>177</v>
      </c>
      <c r="AG35" s="6">
        <f t="shared" si="13"/>
        <v>0</v>
      </c>
      <c r="AH35" s="6">
        <f t="shared" si="14"/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7">
        <f t="shared" si="1"/>
        <v>0</v>
      </c>
      <c r="AR35" s="6">
        <v>0</v>
      </c>
      <c r="AS35" s="6">
        <v>0</v>
      </c>
      <c r="AT35" s="6">
        <v>0</v>
      </c>
      <c r="AU35" s="6">
        <v>0</v>
      </c>
      <c r="AV35" s="7">
        <f t="shared" si="2"/>
        <v>0</v>
      </c>
      <c r="AW35" s="6">
        <v>0</v>
      </c>
      <c r="AX35" s="6">
        <v>0</v>
      </c>
      <c r="AY35" s="6">
        <v>0</v>
      </c>
      <c r="AZ35" s="6">
        <v>0</v>
      </c>
      <c r="BA35" s="7">
        <f t="shared" si="3"/>
        <v>0</v>
      </c>
      <c r="BB35" s="6">
        <v>0</v>
      </c>
      <c r="BC35" s="6">
        <v>0</v>
      </c>
      <c r="BD35" s="6">
        <v>0</v>
      </c>
      <c r="BE35" s="6">
        <v>0</v>
      </c>
      <c r="BF35" s="7">
        <f t="shared" si="4"/>
        <v>0</v>
      </c>
      <c r="BG35" s="6">
        <v>0</v>
      </c>
      <c r="BH35" s="6">
        <v>0</v>
      </c>
      <c r="BI35" s="6">
        <v>0</v>
      </c>
      <c r="BJ35" s="6">
        <v>0</v>
      </c>
      <c r="BK35" s="6">
        <v>13.2</v>
      </c>
      <c r="BL35" s="6">
        <v>13.2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13.2</v>
      </c>
      <c r="BT35" s="6">
        <v>13.2</v>
      </c>
      <c r="BU35" s="6">
        <v>18</v>
      </c>
      <c r="BV35" s="6">
        <v>0</v>
      </c>
      <c r="BW35" s="6">
        <v>0</v>
      </c>
      <c r="BX35" s="6">
        <v>0</v>
      </c>
      <c r="BY35" s="6">
        <v>18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13.2</v>
      </c>
      <c r="CP35" s="6">
        <v>0</v>
      </c>
      <c r="CQ35" s="6">
        <v>0</v>
      </c>
      <c r="CR35" s="6">
        <v>0</v>
      </c>
      <c r="CS35" s="6">
        <v>13.2</v>
      </c>
      <c r="CT35" s="6">
        <v>18</v>
      </c>
      <c r="CU35" s="6">
        <v>0</v>
      </c>
      <c r="CV35" s="6">
        <v>0</v>
      </c>
      <c r="CW35" s="6">
        <v>0</v>
      </c>
      <c r="CX35" s="6">
        <v>18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13.2</v>
      </c>
      <c r="DE35" s="6">
        <v>0</v>
      </c>
      <c r="DF35" s="6">
        <v>0</v>
      </c>
      <c r="DG35" s="6">
        <v>0</v>
      </c>
      <c r="DH35" s="6">
        <v>13.2</v>
      </c>
      <c r="DI35" s="6">
        <v>18</v>
      </c>
      <c r="DJ35" s="6">
        <v>0</v>
      </c>
      <c r="DK35" s="6">
        <v>0</v>
      </c>
      <c r="DL35" s="6">
        <v>0</v>
      </c>
      <c r="DM35" s="6">
        <v>18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 t="s">
        <v>0</v>
      </c>
    </row>
    <row r="36" spans="1:123" ht="12" customHeight="1">
      <c r="A36" s="10" t="s">
        <v>0</v>
      </c>
      <c r="B36" s="11" t="s">
        <v>0</v>
      </c>
      <c r="C36" s="11" t="s">
        <v>0</v>
      </c>
      <c r="D36" s="1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11" t="s">
        <v>0</v>
      </c>
      <c r="O36" s="11" t="s">
        <v>0</v>
      </c>
      <c r="P36" s="11" t="s">
        <v>0</v>
      </c>
      <c r="Q36" s="11" t="s">
        <v>0</v>
      </c>
      <c r="R36" s="11" t="s">
        <v>0</v>
      </c>
      <c r="S36" s="11" t="s">
        <v>0</v>
      </c>
      <c r="T36" s="11" t="s">
        <v>0</v>
      </c>
      <c r="U36" s="11" t="s">
        <v>0</v>
      </c>
      <c r="V36" s="11" t="s">
        <v>0</v>
      </c>
      <c r="W36" s="11" t="s">
        <v>0</v>
      </c>
      <c r="X36" s="11" t="s">
        <v>0</v>
      </c>
      <c r="Y36" s="11" t="s">
        <v>0</v>
      </c>
      <c r="Z36" s="11" t="s">
        <v>0</v>
      </c>
      <c r="AA36" s="11" t="s">
        <v>0</v>
      </c>
      <c r="AB36" s="11" t="s">
        <v>0</v>
      </c>
      <c r="AC36" s="12" t="s">
        <v>0</v>
      </c>
      <c r="AD36" s="5" t="s">
        <v>216</v>
      </c>
      <c r="AE36" s="5" t="s">
        <v>264</v>
      </c>
      <c r="AF36" s="5" t="s">
        <v>180</v>
      </c>
      <c r="AG36" s="6">
        <f t="shared" si="13"/>
        <v>0</v>
      </c>
      <c r="AH36" s="6">
        <f t="shared" si="14"/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7">
        <f t="shared" si="1"/>
        <v>0</v>
      </c>
      <c r="AR36" s="6">
        <v>0</v>
      </c>
      <c r="AS36" s="6">
        <v>0</v>
      </c>
      <c r="AT36" s="6">
        <v>0</v>
      </c>
      <c r="AU36" s="6">
        <v>0</v>
      </c>
      <c r="AV36" s="7">
        <f t="shared" si="2"/>
        <v>0</v>
      </c>
      <c r="AW36" s="6">
        <v>0</v>
      </c>
      <c r="AX36" s="6">
        <v>0</v>
      </c>
      <c r="AY36" s="6">
        <v>0</v>
      </c>
      <c r="AZ36" s="6">
        <v>0</v>
      </c>
      <c r="BA36" s="7">
        <f t="shared" si="3"/>
        <v>0</v>
      </c>
      <c r="BB36" s="6">
        <v>0</v>
      </c>
      <c r="BC36" s="6">
        <v>0</v>
      </c>
      <c r="BD36" s="6">
        <v>0</v>
      </c>
      <c r="BE36" s="6">
        <v>0</v>
      </c>
      <c r="BF36" s="7">
        <f t="shared" si="4"/>
        <v>0</v>
      </c>
      <c r="BG36" s="6">
        <v>0</v>
      </c>
      <c r="BH36" s="6">
        <v>0</v>
      </c>
      <c r="BI36" s="6">
        <v>0</v>
      </c>
      <c r="BJ36" s="6">
        <v>0</v>
      </c>
      <c r="BK36" s="6">
        <v>50</v>
      </c>
      <c r="BL36" s="6">
        <v>50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50</v>
      </c>
      <c r="BT36" s="6">
        <v>50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50</v>
      </c>
      <c r="CP36" s="6">
        <v>0</v>
      </c>
      <c r="CQ36" s="6">
        <v>0</v>
      </c>
      <c r="CR36" s="6">
        <v>0</v>
      </c>
      <c r="CS36" s="6">
        <v>50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50</v>
      </c>
      <c r="DE36" s="6">
        <v>0</v>
      </c>
      <c r="DF36" s="6">
        <v>0</v>
      </c>
      <c r="DG36" s="6">
        <v>0</v>
      </c>
      <c r="DH36" s="6">
        <v>50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 t="s">
        <v>0</v>
      </c>
    </row>
    <row r="37" spans="1:123" ht="12" customHeight="1">
      <c r="A37" s="10" t="s">
        <v>0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 t="s">
        <v>0</v>
      </c>
      <c r="R37" s="11" t="s">
        <v>0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  <c r="AA37" s="11" t="s">
        <v>0</v>
      </c>
      <c r="AB37" s="11" t="s">
        <v>0</v>
      </c>
      <c r="AC37" s="12" t="s">
        <v>0</v>
      </c>
      <c r="AD37" s="5" t="s">
        <v>216</v>
      </c>
      <c r="AE37" s="5" t="s">
        <v>329</v>
      </c>
      <c r="AF37" s="5" t="s">
        <v>195</v>
      </c>
      <c r="AG37" s="6">
        <f t="shared" si="13"/>
        <v>0</v>
      </c>
      <c r="AH37" s="6">
        <f t="shared" si="14"/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7">
        <f t="shared" si="1"/>
        <v>0</v>
      </c>
      <c r="AR37" s="6">
        <v>0</v>
      </c>
      <c r="AS37" s="6">
        <v>0</v>
      </c>
      <c r="AT37" s="6">
        <v>0</v>
      </c>
      <c r="AU37" s="6">
        <v>0</v>
      </c>
      <c r="AV37" s="7">
        <f t="shared" si="2"/>
        <v>0</v>
      </c>
      <c r="AW37" s="6">
        <v>0</v>
      </c>
      <c r="AX37" s="6">
        <v>0</v>
      </c>
      <c r="AY37" s="6">
        <v>0</v>
      </c>
      <c r="AZ37" s="6">
        <v>0</v>
      </c>
      <c r="BA37" s="7">
        <f t="shared" si="3"/>
        <v>0</v>
      </c>
      <c r="BB37" s="6">
        <v>0</v>
      </c>
      <c r="BC37" s="6">
        <v>0</v>
      </c>
      <c r="BD37" s="6">
        <v>0</v>
      </c>
      <c r="BE37" s="6">
        <v>0</v>
      </c>
      <c r="BF37" s="7">
        <f t="shared" si="4"/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782.2</v>
      </c>
      <c r="CU37" s="6">
        <v>0</v>
      </c>
      <c r="CV37" s="6">
        <v>0</v>
      </c>
      <c r="CW37" s="6">
        <v>0</v>
      </c>
      <c r="CX37" s="6">
        <v>782.2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 t="s">
        <v>0</v>
      </c>
    </row>
    <row r="38" spans="1:123" ht="12" customHeight="1">
      <c r="A38" s="10" t="s">
        <v>0</v>
      </c>
      <c r="B38" s="11" t="s">
        <v>0</v>
      </c>
      <c r="C38" s="11" t="s">
        <v>0</v>
      </c>
      <c r="D38" s="11" t="s">
        <v>0</v>
      </c>
      <c r="E38" s="11" t="s">
        <v>0</v>
      </c>
      <c r="F38" s="11" t="s">
        <v>0</v>
      </c>
      <c r="G38" s="11" t="s">
        <v>0</v>
      </c>
      <c r="H38" s="11" t="s">
        <v>0</v>
      </c>
      <c r="I38" s="11" t="s">
        <v>0</v>
      </c>
      <c r="J38" s="11" t="s">
        <v>0</v>
      </c>
      <c r="K38" s="11" t="s">
        <v>0</v>
      </c>
      <c r="L38" s="11" t="s">
        <v>0</v>
      </c>
      <c r="M38" s="11" t="s">
        <v>0</v>
      </c>
      <c r="N38" s="11" t="s">
        <v>0</v>
      </c>
      <c r="O38" s="11" t="s">
        <v>0</v>
      </c>
      <c r="P38" s="11" t="s">
        <v>0</v>
      </c>
      <c r="Q38" s="11" t="s">
        <v>0</v>
      </c>
      <c r="R38" s="11" t="s">
        <v>0</v>
      </c>
      <c r="S38" s="11" t="s">
        <v>0</v>
      </c>
      <c r="T38" s="11" t="s">
        <v>0</v>
      </c>
      <c r="U38" s="11" t="s">
        <v>0</v>
      </c>
      <c r="V38" s="11" t="s">
        <v>0</v>
      </c>
      <c r="W38" s="11" t="s">
        <v>0</v>
      </c>
      <c r="X38" s="11" t="s">
        <v>0</v>
      </c>
      <c r="Y38" s="11" t="s">
        <v>0</v>
      </c>
      <c r="Z38" s="11" t="s">
        <v>0</v>
      </c>
      <c r="AA38" s="11" t="s">
        <v>0</v>
      </c>
      <c r="AB38" s="11" t="s">
        <v>0</v>
      </c>
      <c r="AC38" s="12" t="s">
        <v>0</v>
      </c>
      <c r="AD38" s="5" t="s">
        <v>216</v>
      </c>
      <c r="AE38" s="5" t="s">
        <v>329</v>
      </c>
      <c r="AF38" s="5" t="s">
        <v>179</v>
      </c>
      <c r="AG38" s="6">
        <f t="shared" si="13"/>
        <v>0</v>
      </c>
      <c r="AH38" s="6">
        <f t="shared" si="14"/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7">
        <f t="shared" si="1"/>
        <v>0</v>
      </c>
      <c r="AR38" s="6">
        <v>0</v>
      </c>
      <c r="AS38" s="6">
        <v>0</v>
      </c>
      <c r="AT38" s="6">
        <v>0</v>
      </c>
      <c r="AU38" s="6">
        <v>0</v>
      </c>
      <c r="AV38" s="7">
        <f t="shared" si="2"/>
        <v>0</v>
      </c>
      <c r="AW38" s="6">
        <v>0</v>
      </c>
      <c r="AX38" s="6">
        <v>0</v>
      </c>
      <c r="AY38" s="6">
        <v>0</v>
      </c>
      <c r="AZ38" s="6">
        <v>0</v>
      </c>
      <c r="BA38" s="7">
        <f t="shared" si="3"/>
        <v>0</v>
      </c>
      <c r="BB38" s="6">
        <v>0</v>
      </c>
      <c r="BC38" s="6">
        <v>0</v>
      </c>
      <c r="BD38" s="6">
        <v>0</v>
      </c>
      <c r="BE38" s="6">
        <v>0</v>
      </c>
      <c r="BF38" s="7">
        <f t="shared" si="4"/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13.2</v>
      </c>
      <c r="BV38" s="6">
        <v>0</v>
      </c>
      <c r="BW38" s="6">
        <v>0</v>
      </c>
      <c r="BX38" s="6">
        <v>0</v>
      </c>
      <c r="BY38" s="6">
        <v>13.2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13.2</v>
      </c>
      <c r="CU38" s="6">
        <v>0</v>
      </c>
      <c r="CV38" s="6">
        <v>0</v>
      </c>
      <c r="CW38" s="6">
        <v>0</v>
      </c>
      <c r="CX38" s="6">
        <v>13.2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13.2</v>
      </c>
      <c r="DJ38" s="6">
        <v>0</v>
      </c>
      <c r="DK38" s="6">
        <v>0</v>
      </c>
      <c r="DL38" s="6">
        <v>0</v>
      </c>
      <c r="DM38" s="6">
        <v>13.2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 t="s">
        <v>0</v>
      </c>
    </row>
    <row r="39" spans="1:123" ht="12" customHeight="1">
      <c r="A39" s="10" t="s">
        <v>0</v>
      </c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1" t="s">
        <v>0</v>
      </c>
      <c r="O39" s="11" t="s">
        <v>0</v>
      </c>
      <c r="P39" s="11" t="s">
        <v>0</v>
      </c>
      <c r="Q39" s="11" t="s">
        <v>0</v>
      </c>
      <c r="R39" s="11" t="s">
        <v>0</v>
      </c>
      <c r="S39" s="11" t="s">
        <v>0</v>
      </c>
      <c r="T39" s="11" t="s">
        <v>0</v>
      </c>
      <c r="U39" s="11" t="s">
        <v>0</v>
      </c>
      <c r="V39" s="11" t="s">
        <v>0</v>
      </c>
      <c r="W39" s="11" t="s">
        <v>0</v>
      </c>
      <c r="X39" s="11" t="s">
        <v>0</v>
      </c>
      <c r="Y39" s="11" t="s">
        <v>0</v>
      </c>
      <c r="Z39" s="11" t="s">
        <v>0</v>
      </c>
      <c r="AA39" s="11" t="s">
        <v>0</v>
      </c>
      <c r="AB39" s="11" t="s">
        <v>0</v>
      </c>
      <c r="AC39" s="12" t="s">
        <v>0</v>
      </c>
      <c r="AD39" s="5" t="s">
        <v>216</v>
      </c>
      <c r="AE39" s="5" t="s">
        <v>217</v>
      </c>
      <c r="AF39" s="5" t="s">
        <v>200</v>
      </c>
      <c r="AG39" s="6">
        <f t="shared" si="13"/>
        <v>1674.8</v>
      </c>
      <c r="AH39" s="6">
        <f t="shared" si="14"/>
        <v>1674.8</v>
      </c>
      <c r="AI39" s="6">
        <v>0</v>
      </c>
      <c r="AJ39" s="6">
        <v>0</v>
      </c>
      <c r="AK39" s="6">
        <v>1571.7</v>
      </c>
      <c r="AL39" s="6">
        <v>1571.7</v>
      </c>
      <c r="AM39" s="6">
        <v>0</v>
      </c>
      <c r="AN39" s="6">
        <v>0</v>
      </c>
      <c r="AO39" s="6">
        <v>103.1</v>
      </c>
      <c r="AP39" s="6">
        <v>103.1</v>
      </c>
      <c r="AQ39" s="7">
        <f t="shared" si="1"/>
        <v>0</v>
      </c>
      <c r="AR39" s="6">
        <v>0</v>
      </c>
      <c r="AS39" s="6">
        <v>0</v>
      </c>
      <c r="AT39" s="6">
        <v>0</v>
      </c>
      <c r="AU39" s="6">
        <v>0</v>
      </c>
      <c r="AV39" s="7">
        <f t="shared" si="2"/>
        <v>0</v>
      </c>
      <c r="AW39" s="6">
        <v>0</v>
      </c>
      <c r="AX39" s="6">
        <v>0</v>
      </c>
      <c r="AY39" s="6">
        <v>0</v>
      </c>
      <c r="AZ39" s="6">
        <v>0</v>
      </c>
      <c r="BA39" s="7">
        <f t="shared" si="3"/>
        <v>0</v>
      </c>
      <c r="BB39" s="6">
        <v>0</v>
      </c>
      <c r="BC39" s="6">
        <v>0</v>
      </c>
      <c r="BD39" s="6">
        <v>0</v>
      </c>
      <c r="BE39" s="6">
        <v>0</v>
      </c>
      <c r="BF39" s="7">
        <f t="shared" si="4"/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17630.8</v>
      </c>
      <c r="CP39" s="6">
        <v>0</v>
      </c>
      <c r="CQ39" s="6">
        <v>17016.400000000001</v>
      </c>
      <c r="CR39" s="6">
        <v>0</v>
      </c>
      <c r="CS39" s="6">
        <v>614.4</v>
      </c>
      <c r="CT39" s="6">
        <v>355</v>
      </c>
      <c r="CU39" s="6">
        <v>0</v>
      </c>
      <c r="CV39" s="6">
        <v>0</v>
      </c>
      <c r="CW39" s="6">
        <v>0</v>
      </c>
      <c r="CX39" s="6">
        <v>355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 t="s">
        <v>0</v>
      </c>
    </row>
    <row r="40" spans="1:123" ht="12" customHeight="1">
      <c r="A40" s="10" t="s">
        <v>0</v>
      </c>
      <c r="B40" s="11" t="s">
        <v>0</v>
      </c>
      <c r="C40" s="11" t="s">
        <v>0</v>
      </c>
      <c r="D40" s="11" t="s">
        <v>0</v>
      </c>
      <c r="E40" s="11" t="s">
        <v>0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  <c r="K40" s="11" t="s">
        <v>0</v>
      </c>
      <c r="L40" s="11" t="s">
        <v>0</v>
      </c>
      <c r="M40" s="11" t="s">
        <v>0</v>
      </c>
      <c r="N40" s="11" t="s">
        <v>0</v>
      </c>
      <c r="O40" s="11" t="s">
        <v>0</v>
      </c>
      <c r="P40" s="11" t="s">
        <v>0</v>
      </c>
      <c r="Q40" s="11" t="s">
        <v>0</v>
      </c>
      <c r="R40" s="11" t="s">
        <v>0</v>
      </c>
      <c r="S40" s="11" t="s">
        <v>0</v>
      </c>
      <c r="T40" s="11" t="s">
        <v>0</v>
      </c>
      <c r="U40" s="11" t="s">
        <v>0</v>
      </c>
      <c r="V40" s="11" t="s">
        <v>0</v>
      </c>
      <c r="W40" s="11" t="s">
        <v>0</v>
      </c>
      <c r="X40" s="11" t="s">
        <v>0</v>
      </c>
      <c r="Y40" s="11" t="s">
        <v>0</v>
      </c>
      <c r="Z40" s="11" t="s">
        <v>0</v>
      </c>
      <c r="AA40" s="11" t="s">
        <v>0</v>
      </c>
      <c r="AB40" s="11" t="s">
        <v>0</v>
      </c>
      <c r="AC40" s="12" t="s">
        <v>0</v>
      </c>
      <c r="AD40" s="5" t="s">
        <v>216</v>
      </c>
      <c r="AE40" s="5" t="s">
        <v>265</v>
      </c>
      <c r="AF40" s="5" t="s">
        <v>177</v>
      </c>
      <c r="AG40" s="6">
        <f t="shared" si="13"/>
        <v>0</v>
      </c>
      <c r="AH40" s="6">
        <f t="shared" si="14"/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7">
        <f t="shared" si="1"/>
        <v>20</v>
      </c>
      <c r="AR40" s="6">
        <v>0</v>
      </c>
      <c r="AS40" s="6">
        <v>0</v>
      </c>
      <c r="AT40" s="6">
        <v>0</v>
      </c>
      <c r="AU40" s="6">
        <v>20</v>
      </c>
      <c r="AV40" s="7">
        <f t="shared" si="2"/>
        <v>0</v>
      </c>
      <c r="AW40" s="6">
        <v>0</v>
      </c>
      <c r="AX40" s="6">
        <v>0</v>
      </c>
      <c r="AY40" s="6">
        <v>0</v>
      </c>
      <c r="AZ40" s="6">
        <v>0</v>
      </c>
      <c r="BA40" s="7">
        <f t="shared" si="3"/>
        <v>0</v>
      </c>
      <c r="BB40" s="6">
        <v>0</v>
      </c>
      <c r="BC40" s="6">
        <v>0</v>
      </c>
      <c r="BD40" s="6">
        <v>0</v>
      </c>
      <c r="BE40" s="6">
        <v>0</v>
      </c>
      <c r="BF40" s="7">
        <f t="shared" si="4"/>
        <v>0</v>
      </c>
      <c r="BG40" s="6">
        <v>0</v>
      </c>
      <c r="BH40" s="6">
        <v>0</v>
      </c>
      <c r="BI40" s="6">
        <v>0</v>
      </c>
      <c r="BJ40" s="6">
        <v>0</v>
      </c>
      <c r="BK40" s="6">
        <v>20</v>
      </c>
      <c r="BL40" s="6">
        <v>20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20</v>
      </c>
      <c r="BT40" s="6">
        <v>20</v>
      </c>
      <c r="BU40" s="6">
        <v>197.7</v>
      </c>
      <c r="BV40" s="6">
        <v>0</v>
      </c>
      <c r="BW40" s="6">
        <v>0</v>
      </c>
      <c r="BX40" s="6">
        <v>0</v>
      </c>
      <c r="BY40" s="6">
        <v>197.7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20</v>
      </c>
      <c r="CP40" s="6">
        <v>0</v>
      </c>
      <c r="CQ40" s="6">
        <v>0</v>
      </c>
      <c r="CR40" s="6">
        <v>0</v>
      </c>
      <c r="CS40" s="6">
        <v>20</v>
      </c>
      <c r="CT40" s="6">
        <v>197.7</v>
      </c>
      <c r="CU40" s="6">
        <v>0</v>
      </c>
      <c r="CV40" s="6">
        <v>0</v>
      </c>
      <c r="CW40" s="6">
        <v>0</v>
      </c>
      <c r="CX40" s="6">
        <v>197.7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20</v>
      </c>
      <c r="DE40" s="6">
        <v>0</v>
      </c>
      <c r="DF40" s="6">
        <v>0</v>
      </c>
      <c r="DG40" s="6">
        <v>0</v>
      </c>
      <c r="DH40" s="6">
        <v>20</v>
      </c>
      <c r="DI40" s="6">
        <v>197.7</v>
      </c>
      <c r="DJ40" s="6">
        <v>0</v>
      </c>
      <c r="DK40" s="6">
        <v>0</v>
      </c>
      <c r="DL40" s="6">
        <v>0</v>
      </c>
      <c r="DM40" s="6">
        <v>197.7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 t="s">
        <v>0</v>
      </c>
    </row>
    <row r="41" spans="1:123" ht="12" customHeight="1">
      <c r="A41" s="10" t="s">
        <v>0</v>
      </c>
      <c r="B41" s="11" t="s">
        <v>0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1" t="s">
        <v>0</v>
      </c>
      <c r="N41" s="11" t="s">
        <v>0</v>
      </c>
      <c r="O41" s="11" t="s">
        <v>0</v>
      </c>
      <c r="P41" s="11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2" t="s">
        <v>0</v>
      </c>
      <c r="AD41" s="5" t="s">
        <v>216</v>
      </c>
      <c r="AE41" s="5" t="s">
        <v>265</v>
      </c>
      <c r="AF41" s="5" t="s">
        <v>180</v>
      </c>
      <c r="AG41" s="6">
        <f t="shared" si="13"/>
        <v>0</v>
      </c>
      <c r="AH41" s="6">
        <f t="shared" si="14"/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7">
        <f t="shared" si="1"/>
        <v>0</v>
      </c>
      <c r="AR41" s="6">
        <v>0</v>
      </c>
      <c r="AS41" s="6">
        <v>0</v>
      </c>
      <c r="AT41" s="6">
        <v>0</v>
      </c>
      <c r="AU41" s="6">
        <v>0</v>
      </c>
      <c r="AV41" s="7">
        <f t="shared" si="2"/>
        <v>0</v>
      </c>
      <c r="AW41" s="6">
        <v>0</v>
      </c>
      <c r="AX41" s="6">
        <v>0</v>
      </c>
      <c r="AY41" s="6">
        <v>0</v>
      </c>
      <c r="AZ41" s="6">
        <v>0</v>
      </c>
      <c r="BA41" s="7">
        <f t="shared" si="3"/>
        <v>0</v>
      </c>
      <c r="BB41" s="6">
        <v>0</v>
      </c>
      <c r="BC41" s="6">
        <v>0</v>
      </c>
      <c r="BD41" s="6">
        <v>0</v>
      </c>
      <c r="BE41" s="6">
        <v>0</v>
      </c>
      <c r="BF41" s="7">
        <f t="shared" si="4"/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10</v>
      </c>
      <c r="BV41" s="6">
        <v>0</v>
      </c>
      <c r="BW41" s="6">
        <v>0</v>
      </c>
      <c r="BX41" s="6">
        <v>0</v>
      </c>
      <c r="BY41" s="6">
        <v>10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10</v>
      </c>
      <c r="CU41" s="6">
        <v>0</v>
      </c>
      <c r="CV41" s="6">
        <v>0</v>
      </c>
      <c r="CW41" s="6">
        <v>0</v>
      </c>
      <c r="CX41" s="6">
        <v>10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10</v>
      </c>
      <c r="DJ41" s="6">
        <v>0</v>
      </c>
      <c r="DK41" s="6">
        <v>0</v>
      </c>
      <c r="DL41" s="6">
        <v>0</v>
      </c>
      <c r="DM41" s="6">
        <v>10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 t="s">
        <v>0</v>
      </c>
    </row>
    <row r="42" spans="1:123" ht="12" customHeight="1">
      <c r="A42" s="13" t="s">
        <v>0</v>
      </c>
      <c r="B42" s="12" t="s">
        <v>0</v>
      </c>
      <c r="C42" s="12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5" t="s">
        <v>216</v>
      </c>
      <c r="AE42" s="5" t="s">
        <v>257</v>
      </c>
      <c r="AF42" s="5" t="s">
        <v>177</v>
      </c>
      <c r="AG42" s="6">
        <f t="shared" si="13"/>
        <v>0</v>
      </c>
      <c r="AH42" s="6">
        <f t="shared" si="14"/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7">
        <f t="shared" si="1"/>
        <v>0</v>
      </c>
      <c r="AR42" s="6">
        <v>0</v>
      </c>
      <c r="AS42" s="6">
        <v>0</v>
      </c>
      <c r="AT42" s="6">
        <v>0</v>
      </c>
      <c r="AU42" s="6">
        <v>0</v>
      </c>
      <c r="AV42" s="7">
        <f t="shared" si="2"/>
        <v>0</v>
      </c>
      <c r="AW42" s="6">
        <v>0</v>
      </c>
      <c r="AX42" s="6">
        <v>0</v>
      </c>
      <c r="AY42" s="6">
        <v>0</v>
      </c>
      <c r="AZ42" s="6">
        <v>0</v>
      </c>
      <c r="BA42" s="7">
        <f t="shared" si="3"/>
        <v>0</v>
      </c>
      <c r="BB42" s="6">
        <v>0</v>
      </c>
      <c r="BC42" s="6">
        <v>0</v>
      </c>
      <c r="BD42" s="6">
        <v>0</v>
      </c>
      <c r="BE42" s="6">
        <v>0</v>
      </c>
      <c r="BF42" s="7">
        <f t="shared" si="4"/>
        <v>0</v>
      </c>
      <c r="BG42" s="6">
        <v>0</v>
      </c>
      <c r="BH42" s="6">
        <v>0</v>
      </c>
      <c r="BI42" s="6">
        <v>0</v>
      </c>
      <c r="BJ42" s="6">
        <v>0</v>
      </c>
      <c r="BK42" s="6">
        <v>512.4</v>
      </c>
      <c r="BL42" s="6">
        <v>397.1</v>
      </c>
      <c r="BM42" s="6">
        <v>0</v>
      </c>
      <c r="BN42" s="6">
        <v>0</v>
      </c>
      <c r="BO42" s="6">
        <v>307.5</v>
      </c>
      <c r="BP42" s="6">
        <v>238.3</v>
      </c>
      <c r="BQ42" s="6">
        <v>0</v>
      </c>
      <c r="BR42" s="6">
        <v>0</v>
      </c>
      <c r="BS42" s="6">
        <v>204.9</v>
      </c>
      <c r="BT42" s="6">
        <v>158.80000000000001</v>
      </c>
      <c r="BU42" s="6">
        <v>458.4</v>
      </c>
      <c r="BV42" s="6">
        <v>0</v>
      </c>
      <c r="BW42" s="6">
        <v>275</v>
      </c>
      <c r="BX42" s="6">
        <v>0</v>
      </c>
      <c r="BY42" s="6">
        <v>183.4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512.4</v>
      </c>
      <c r="CP42" s="6">
        <v>0</v>
      </c>
      <c r="CQ42" s="6">
        <v>307.5</v>
      </c>
      <c r="CR42" s="6">
        <v>0</v>
      </c>
      <c r="CS42" s="6">
        <v>204.9</v>
      </c>
      <c r="CT42" s="6">
        <v>458.4</v>
      </c>
      <c r="CU42" s="6">
        <v>0</v>
      </c>
      <c r="CV42" s="6">
        <v>275</v>
      </c>
      <c r="CW42" s="6">
        <v>0</v>
      </c>
      <c r="CX42" s="6">
        <v>183.4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512.4</v>
      </c>
      <c r="DE42" s="6">
        <v>0</v>
      </c>
      <c r="DF42" s="6">
        <v>307.5</v>
      </c>
      <c r="DG42" s="6">
        <v>0</v>
      </c>
      <c r="DH42" s="6">
        <v>204.9</v>
      </c>
      <c r="DI42" s="6">
        <v>458.4</v>
      </c>
      <c r="DJ42" s="6">
        <v>0</v>
      </c>
      <c r="DK42" s="6">
        <v>275</v>
      </c>
      <c r="DL42" s="6">
        <v>0</v>
      </c>
      <c r="DM42" s="6">
        <v>183.4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 t="s">
        <v>0</v>
      </c>
    </row>
    <row r="43" spans="1:123" ht="92.85" customHeight="1">
      <c r="A43" s="8" t="s">
        <v>330</v>
      </c>
      <c r="B43" s="9" t="s">
        <v>331</v>
      </c>
      <c r="C43" s="5" t="s">
        <v>266</v>
      </c>
      <c r="D43" s="5" t="s">
        <v>332</v>
      </c>
      <c r="E43" s="5" t="s">
        <v>268</v>
      </c>
      <c r="F43" s="9" t="s">
        <v>0</v>
      </c>
      <c r="G43" s="9" t="s">
        <v>0</v>
      </c>
      <c r="H43" s="9" t="s">
        <v>0</v>
      </c>
      <c r="I43" s="9" t="s">
        <v>0</v>
      </c>
      <c r="J43" s="9" t="s">
        <v>0</v>
      </c>
      <c r="K43" s="9" t="s">
        <v>0</v>
      </c>
      <c r="L43" s="9" t="s">
        <v>0</v>
      </c>
      <c r="M43" s="9" t="s">
        <v>0</v>
      </c>
      <c r="N43" s="9" t="s">
        <v>0</v>
      </c>
      <c r="O43" s="9" t="s">
        <v>0</v>
      </c>
      <c r="P43" s="9" t="s">
        <v>0</v>
      </c>
      <c r="Q43" s="9" t="s">
        <v>0</v>
      </c>
      <c r="R43" s="9" t="s">
        <v>0</v>
      </c>
      <c r="S43" s="9" t="s">
        <v>0</v>
      </c>
      <c r="T43" s="9" t="s">
        <v>0</v>
      </c>
      <c r="U43" s="9" t="s">
        <v>0</v>
      </c>
      <c r="V43" s="9" t="s">
        <v>0</v>
      </c>
      <c r="W43" s="9" t="s">
        <v>173</v>
      </c>
      <c r="X43" s="9" t="s">
        <v>291</v>
      </c>
      <c r="Y43" s="9" t="s">
        <v>174</v>
      </c>
      <c r="Z43" s="9" t="s">
        <v>181</v>
      </c>
      <c r="AA43" s="9" t="s">
        <v>182</v>
      </c>
      <c r="AB43" s="9" t="s">
        <v>183</v>
      </c>
      <c r="AC43" s="5" t="s">
        <v>49</v>
      </c>
      <c r="AD43" s="5" t="s">
        <v>184</v>
      </c>
      <c r="AE43" s="5" t="s">
        <v>257</v>
      </c>
      <c r="AF43" s="5" t="s">
        <v>177</v>
      </c>
      <c r="AG43" s="6">
        <f t="shared" si="13"/>
        <v>0</v>
      </c>
      <c r="AH43" s="6">
        <f t="shared" si="14"/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7">
        <f t="shared" si="1"/>
        <v>0</v>
      </c>
      <c r="AR43" s="6">
        <v>0</v>
      </c>
      <c r="AS43" s="6">
        <v>0</v>
      </c>
      <c r="AT43" s="6">
        <v>0</v>
      </c>
      <c r="AU43" s="6">
        <v>0</v>
      </c>
      <c r="AV43" s="7">
        <f t="shared" si="2"/>
        <v>0</v>
      </c>
      <c r="AW43" s="6">
        <v>0</v>
      </c>
      <c r="AX43" s="6">
        <v>0</v>
      </c>
      <c r="AY43" s="6">
        <v>0</v>
      </c>
      <c r="AZ43" s="6">
        <v>0</v>
      </c>
      <c r="BA43" s="7">
        <f t="shared" si="3"/>
        <v>0</v>
      </c>
      <c r="BB43" s="6">
        <v>0</v>
      </c>
      <c r="BC43" s="6">
        <v>0</v>
      </c>
      <c r="BD43" s="6">
        <v>0</v>
      </c>
      <c r="BE43" s="6">
        <v>0</v>
      </c>
      <c r="BF43" s="7">
        <f t="shared" si="4"/>
        <v>0</v>
      </c>
      <c r="BG43" s="6">
        <v>0</v>
      </c>
      <c r="BH43" s="6">
        <v>0</v>
      </c>
      <c r="BI43" s="6">
        <v>0</v>
      </c>
      <c r="BJ43" s="6">
        <v>0</v>
      </c>
      <c r="BK43" s="6">
        <v>547</v>
      </c>
      <c r="BL43" s="6">
        <v>547</v>
      </c>
      <c r="BM43" s="6">
        <v>0</v>
      </c>
      <c r="BN43" s="6">
        <v>0</v>
      </c>
      <c r="BO43" s="6">
        <v>328.2</v>
      </c>
      <c r="BP43" s="6">
        <v>328.2</v>
      </c>
      <c r="BQ43" s="6">
        <v>0</v>
      </c>
      <c r="BR43" s="6">
        <v>0</v>
      </c>
      <c r="BS43" s="6">
        <v>218.8</v>
      </c>
      <c r="BT43" s="6">
        <v>218.8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547</v>
      </c>
      <c r="CP43" s="6">
        <v>0</v>
      </c>
      <c r="CQ43" s="6">
        <v>328.2</v>
      </c>
      <c r="CR43" s="6">
        <v>0</v>
      </c>
      <c r="CS43" s="6">
        <v>218.8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547</v>
      </c>
      <c r="DE43" s="6">
        <v>0</v>
      </c>
      <c r="DF43" s="6">
        <v>328.2</v>
      </c>
      <c r="DG43" s="6">
        <v>0</v>
      </c>
      <c r="DH43" s="6">
        <v>218.8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 t="s">
        <v>0</v>
      </c>
    </row>
    <row r="44" spans="1:123" ht="46.05" customHeight="1">
      <c r="A44" s="10" t="s">
        <v>0</v>
      </c>
      <c r="B44" s="11" t="s">
        <v>0</v>
      </c>
      <c r="C44" s="9" t="s">
        <v>171</v>
      </c>
      <c r="D44" s="9" t="s">
        <v>270</v>
      </c>
      <c r="E44" s="9" t="s">
        <v>172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  <c r="X44" s="11" t="s">
        <v>0</v>
      </c>
      <c r="Y44" s="11" t="s">
        <v>0</v>
      </c>
      <c r="Z44" s="11" t="s">
        <v>0</v>
      </c>
      <c r="AA44" s="11" t="s">
        <v>0</v>
      </c>
      <c r="AB44" s="11" t="s">
        <v>0</v>
      </c>
      <c r="AC44" s="12" t="s">
        <v>0</v>
      </c>
      <c r="AD44" s="5" t="s">
        <v>184</v>
      </c>
      <c r="AE44" s="5" t="s">
        <v>333</v>
      </c>
      <c r="AF44" s="5" t="s">
        <v>177</v>
      </c>
      <c r="AG44" s="6">
        <f t="shared" ref="AG44:AG54" si="15">SUM(AI44+AK44+AM44+AO44)</f>
        <v>348.8</v>
      </c>
      <c r="AH44" s="6">
        <f t="shared" ref="AH44:AH54" si="16">SUM(AJ44+AL44+AN44+AP44)</f>
        <v>298.7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348.8</v>
      </c>
      <c r="AP44" s="6">
        <v>298.7</v>
      </c>
      <c r="AQ44" s="7">
        <f t="shared" si="1"/>
        <v>324.39999999999998</v>
      </c>
      <c r="AR44" s="6">
        <v>0</v>
      </c>
      <c r="AS44" s="6">
        <v>0</v>
      </c>
      <c r="AT44" s="6">
        <v>0</v>
      </c>
      <c r="AU44" s="6">
        <v>324.39999999999998</v>
      </c>
      <c r="AV44" s="7">
        <f t="shared" si="2"/>
        <v>294</v>
      </c>
      <c r="AW44" s="6">
        <v>0</v>
      </c>
      <c r="AX44" s="6">
        <v>0</v>
      </c>
      <c r="AY44" s="6">
        <v>0</v>
      </c>
      <c r="AZ44" s="6">
        <v>294</v>
      </c>
      <c r="BA44" s="7">
        <f t="shared" si="3"/>
        <v>294</v>
      </c>
      <c r="BB44" s="6">
        <v>0</v>
      </c>
      <c r="BC44" s="6">
        <v>0</v>
      </c>
      <c r="BD44" s="6">
        <v>0</v>
      </c>
      <c r="BE44" s="6">
        <v>294</v>
      </c>
      <c r="BF44" s="7">
        <f t="shared" si="4"/>
        <v>294</v>
      </c>
      <c r="BG44" s="6">
        <v>0</v>
      </c>
      <c r="BH44" s="6">
        <v>0</v>
      </c>
      <c r="BI44" s="6">
        <v>0</v>
      </c>
      <c r="BJ44" s="6">
        <v>294</v>
      </c>
      <c r="BK44" s="6">
        <v>4329.5</v>
      </c>
      <c r="BL44" s="6">
        <v>3827.7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4329.5</v>
      </c>
      <c r="BT44" s="6">
        <v>3827.7</v>
      </c>
      <c r="BU44" s="6">
        <v>4311</v>
      </c>
      <c r="BV44" s="6">
        <v>0</v>
      </c>
      <c r="BW44" s="6">
        <v>0</v>
      </c>
      <c r="BX44" s="6">
        <v>0</v>
      </c>
      <c r="BY44" s="6">
        <v>4311</v>
      </c>
      <c r="BZ44" s="6">
        <v>3738.7</v>
      </c>
      <c r="CA44" s="6">
        <v>0</v>
      </c>
      <c r="CB44" s="6">
        <v>0</v>
      </c>
      <c r="CC44" s="6">
        <v>0</v>
      </c>
      <c r="CD44" s="6">
        <v>3738.7</v>
      </c>
      <c r="CE44" s="6">
        <v>3906.7</v>
      </c>
      <c r="CF44" s="6">
        <v>0</v>
      </c>
      <c r="CG44" s="6">
        <v>0</v>
      </c>
      <c r="CH44" s="6">
        <v>0</v>
      </c>
      <c r="CI44" s="6">
        <v>3906.7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4329.5</v>
      </c>
      <c r="CP44" s="6">
        <v>0</v>
      </c>
      <c r="CQ44" s="6">
        <v>0</v>
      </c>
      <c r="CR44" s="6">
        <v>0</v>
      </c>
      <c r="CS44" s="6">
        <v>4329.5</v>
      </c>
      <c r="CT44" s="6">
        <v>4311</v>
      </c>
      <c r="CU44" s="6">
        <v>0</v>
      </c>
      <c r="CV44" s="6">
        <v>0</v>
      </c>
      <c r="CW44" s="6">
        <v>0</v>
      </c>
      <c r="CX44" s="6">
        <v>4311</v>
      </c>
      <c r="CY44" s="6">
        <v>3738.7</v>
      </c>
      <c r="CZ44" s="6">
        <v>0</v>
      </c>
      <c r="DA44" s="6">
        <v>0</v>
      </c>
      <c r="DB44" s="6">
        <v>0</v>
      </c>
      <c r="DC44" s="6">
        <v>3738.7</v>
      </c>
      <c r="DD44" s="6">
        <v>4329.5</v>
      </c>
      <c r="DE44" s="6">
        <v>0</v>
      </c>
      <c r="DF44" s="6">
        <v>0</v>
      </c>
      <c r="DG44" s="6">
        <v>0</v>
      </c>
      <c r="DH44" s="6">
        <v>4329.5</v>
      </c>
      <c r="DI44" s="6">
        <v>4311</v>
      </c>
      <c r="DJ44" s="6">
        <v>0</v>
      </c>
      <c r="DK44" s="6">
        <v>0</v>
      </c>
      <c r="DL44" s="6">
        <v>0</v>
      </c>
      <c r="DM44" s="6">
        <v>4311</v>
      </c>
      <c r="DN44" s="6">
        <v>3738.7</v>
      </c>
      <c r="DO44" s="6">
        <v>0</v>
      </c>
      <c r="DP44" s="6">
        <v>0</v>
      </c>
      <c r="DQ44" s="6">
        <v>0</v>
      </c>
      <c r="DR44" s="6">
        <v>3738.7</v>
      </c>
      <c r="DS44" s="6" t="s">
        <v>0</v>
      </c>
    </row>
    <row r="45" spans="1:123" ht="58.2" customHeight="1">
      <c r="A45" s="10" t="s">
        <v>0</v>
      </c>
      <c r="B45" s="11" t="s">
        <v>0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9" t="s">
        <v>185</v>
      </c>
      <c r="N45" s="9" t="s">
        <v>182</v>
      </c>
      <c r="O45" s="9" t="s">
        <v>186</v>
      </c>
      <c r="P45" s="9" t="s">
        <v>81</v>
      </c>
      <c r="Q45" s="11" t="s">
        <v>0</v>
      </c>
      <c r="R45" s="11" t="s">
        <v>0</v>
      </c>
      <c r="S45" s="11" t="s">
        <v>0</v>
      </c>
      <c r="T45" s="11" t="s">
        <v>0</v>
      </c>
      <c r="U45" s="11" t="s">
        <v>0</v>
      </c>
      <c r="V45" s="11" t="s">
        <v>0</v>
      </c>
      <c r="W45" s="11" t="s">
        <v>0</v>
      </c>
      <c r="X45" s="11" t="s">
        <v>0</v>
      </c>
      <c r="Y45" s="11" t="s">
        <v>0</v>
      </c>
      <c r="Z45" s="11" t="s">
        <v>0</v>
      </c>
      <c r="AA45" s="11" t="s">
        <v>0</v>
      </c>
      <c r="AB45" s="11" t="s">
        <v>0</v>
      </c>
      <c r="AC45" s="12" t="s">
        <v>0</v>
      </c>
      <c r="AD45" s="5" t="s">
        <v>184</v>
      </c>
      <c r="AE45" s="5" t="s">
        <v>269</v>
      </c>
      <c r="AF45" s="5" t="s">
        <v>177</v>
      </c>
      <c r="AG45" s="6">
        <f t="shared" si="15"/>
        <v>32.4</v>
      </c>
      <c r="AH45" s="6">
        <f t="shared" si="16"/>
        <v>32.4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32.4</v>
      </c>
      <c r="AP45" s="6">
        <v>32.4</v>
      </c>
      <c r="AQ45" s="7">
        <f t="shared" si="1"/>
        <v>40.1</v>
      </c>
      <c r="AR45" s="6">
        <v>0</v>
      </c>
      <c r="AS45" s="6">
        <v>0</v>
      </c>
      <c r="AT45" s="6">
        <v>0</v>
      </c>
      <c r="AU45" s="6">
        <v>40.1</v>
      </c>
      <c r="AV45" s="7">
        <f t="shared" si="2"/>
        <v>10.1</v>
      </c>
      <c r="AW45" s="6">
        <v>0</v>
      </c>
      <c r="AX45" s="6">
        <v>0</v>
      </c>
      <c r="AY45" s="6">
        <v>0</v>
      </c>
      <c r="AZ45" s="6">
        <v>10.1</v>
      </c>
      <c r="BA45" s="7">
        <f t="shared" si="3"/>
        <v>10.1</v>
      </c>
      <c r="BB45" s="6">
        <v>0</v>
      </c>
      <c r="BC45" s="6">
        <v>0</v>
      </c>
      <c r="BD45" s="6">
        <v>0</v>
      </c>
      <c r="BE45" s="6">
        <v>10.1</v>
      </c>
      <c r="BF45" s="7">
        <f t="shared" si="4"/>
        <v>10.1</v>
      </c>
      <c r="BG45" s="6">
        <v>0</v>
      </c>
      <c r="BH45" s="6">
        <v>0</v>
      </c>
      <c r="BI45" s="6">
        <v>0</v>
      </c>
      <c r="BJ45" s="6">
        <v>10.1</v>
      </c>
      <c r="BK45" s="6">
        <v>475.9</v>
      </c>
      <c r="BL45" s="6">
        <v>334.6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475.9</v>
      </c>
      <c r="BT45" s="6">
        <v>334.6</v>
      </c>
      <c r="BU45" s="6">
        <v>639.20000000000005</v>
      </c>
      <c r="BV45" s="6">
        <v>0</v>
      </c>
      <c r="BW45" s="6">
        <v>0</v>
      </c>
      <c r="BX45" s="6">
        <v>0</v>
      </c>
      <c r="BY45" s="6">
        <v>639.20000000000005</v>
      </c>
      <c r="BZ45" s="6">
        <v>700.5</v>
      </c>
      <c r="CA45" s="6">
        <v>0</v>
      </c>
      <c r="CB45" s="6">
        <v>0</v>
      </c>
      <c r="CC45" s="6">
        <v>0</v>
      </c>
      <c r="CD45" s="6">
        <v>700.5</v>
      </c>
      <c r="CE45" s="6">
        <v>732.5</v>
      </c>
      <c r="CF45" s="6">
        <v>0</v>
      </c>
      <c r="CG45" s="6">
        <v>0</v>
      </c>
      <c r="CH45" s="6">
        <v>0</v>
      </c>
      <c r="CI45" s="6">
        <v>732.5</v>
      </c>
      <c r="CJ45" s="6">
        <v>732.5</v>
      </c>
      <c r="CK45" s="6">
        <v>0</v>
      </c>
      <c r="CL45" s="6">
        <v>0</v>
      </c>
      <c r="CM45" s="6">
        <v>0</v>
      </c>
      <c r="CN45" s="6">
        <v>732.5</v>
      </c>
      <c r="CO45" s="6">
        <v>475.9</v>
      </c>
      <c r="CP45" s="6">
        <v>0</v>
      </c>
      <c r="CQ45" s="6">
        <v>0</v>
      </c>
      <c r="CR45" s="6">
        <v>0</v>
      </c>
      <c r="CS45" s="6">
        <v>475.9</v>
      </c>
      <c r="CT45" s="6">
        <v>639.20000000000005</v>
      </c>
      <c r="CU45" s="6">
        <v>0</v>
      </c>
      <c r="CV45" s="6">
        <v>0</v>
      </c>
      <c r="CW45" s="6">
        <v>0</v>
      </c>
      <c r="CX45" s="6">
        <v>639.20000000000005</v>
      </c>
      <c r="CY45" s="6">
        <v>700.5</v>
      </c>
      <c r="CZ45" s="6">
        <v>0</v>
      </c>
      <c r="DA45" s="6">
        <v>0</v>
      </c>
      <c r="DB45" s="6">
        <v>0</v>
      </c>
      <c r="DC45" s="6">
        <v>700.5</v>
      </c>
      <c r="DD45" s="6">
        <v>475.9</v>
      </c>
      <c r="DE45" s="6">
        <v>0</v>
      </c>
      <c r="DF45" s="6">
        <v>0</v>
      </c>
      <c r="DG45" s="6">
        <v>0</v>
      </c>
      <c r="DH45" s="6">
        <v>475.9</v>
      </c>
      <c r="DI45" s="6">
        <v>639.20000000000005</v>
      </c>
      <c r="DJ45" s="6">
        <v>0</v>
      </c>
      <c r="DK45" s="6">
        <v>0</v>
      </c>
      <c r="DL45" s="6">
        <v>0</v>
      </c>
      <c r="DM45" s="6">
        <v>639.20000000000005</v>
      </c>
      <c r="DN45" s="6">
        <v>700.5</v>
      </c>
      <c r="DO45" s="6">
        <v>0</v>
      </c>
      <c r="DP45" s="6">
        <v>0</v>
      </c>
      <c r="DQ45" s="6">
        <v>0</v>
      </c>
      <c r="DR45" s="6">
        <v>700.5</v>
      </c>
      <c r="DS45" s="6" t="s">
        <v>0</v>
      </c>
    </row>
    <row r="46" spans="1:123" ht="12" customHeight="1">
      <c r="A46" s="10" t="s">
        <v>0</v>
      </c>
      <c r="B46" s="11" t="s">
        <v>0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  <c r="R46" s="11" t="s">
        <v>0</v>
      </c>
      <c r="S46" s="11" t="s">
        <v>0</v>
      </c>
      <c r="T46" s="11" t="s">
        <v>0</v>
      </c>
      <c r="U46" s="11" t="s">
        <v>0</v>
      </c>
      <c r="V46" s="11" t="s">
        <v>0</v>
      </c>
      <c r="W46" s="11" t="s">
        <v>0</v>
      </c>
      <c r="X46" s="11" t="s">
        <v>0</v>
      </c>
      <c r="Y46" s="11" t="s">
        <v>0</v>
      </c>
      <c r="Z46" s="11" t="s">
        <v>0</v>
      </c>
      <c r="AA46" s="11" t="s">
        <v>0</v>
      </c>
      <c r="AB46" s="11" t="s">
        <v>0</v>
      </c>
      <c r="AC46" s="12" t="s">
        <v>0</v>
      </c>
      <c r="AD46" s="5" t="s">
        <v>184</v>
      </c>
      <c r="AE46" s="5" t="s">
        <v>269</v>
      </c>
      <c r="AF46" s="5" t="s">
        <v>180</v>
      </c>
      <c r="AG46" s="6">
        <f t="shared" si="15"/>
        <v>0</v>
      </c>
      <c r="AH46" s="6">
        <f t="shared" si="16"/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7">
        <f t="shared" si="1"/>
        <v>0</v>
      </c>
      <c r="AR46" s="6">
        <v>0</v>
      </c>
      <c r="AS46" s="6">
        <v>0</v>
      </c>
      <c r="AT46" s="6">
        <v>0</v>
      </c>
      <c r="AU46" s="6">
        <v>0</v>
      </c>
      <c r="AV46" s="7">
        <f t="shared" si="2"/>
        <v>0</v>
      </c>
      <c r="AW46" s="6">
        <v>0</v>
      </c>
      <c r="AX46" s="6">
        <v>0</v>
      </c>
      <c r="AY46" s="6">
        <v>0</v>
      </c>
      <c r="AZ46" s="6">
        <v>0</v>
      </c>
      <c r="BA46" s="7">
        <f t="shared" si="3"/>
        <v>0</v>
      </c>
      <c r="BB46" s="6">
        <v>0</v>
      </c>
      <c r="BC46" s="6">
        <v>0</v>
      </c>
      <c r="BD46" s="6">
        <v>0</v>
      </c>
      <c r="BE46" s="6">
        <v>0</v>
      </c>
      <c r="BF46" s="7">
        <f t="shared" si="4"/>
        <v>0</v>
      </c>
      <c r="BG46" s="6">
        <v>0</v>
      </c>
      <c r="BH46" s="6">
        <v>0</v>
      </c>
      <c r="BI46" s="6">
        <v>0</v>
      </c>
      <c r="BJ46" s="6">
        <v>0</v>
      </c>
      <c r="BK46" s="6">
        <v>200</v>
      </c>
      <c r="BL46" s="6">
        <v>200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200</v>
      </c>
      <c r="BT46" s="6">
        <v>200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200</v>
      </c>
      <c r="CP46" s="6">
        <v>0</v>
      </c>
      <c r="CQ46" s="6">
        <v>0</v>
      </c>
      <c r="CR46" s="6">
        <v>0</v>
      </c>
      <c r="CS46" s="6">
        <v>200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200</v>
      </c>
      <c r="DE46" s="6">
        <v>0</v>
      </c>
      <c r="DF46" s="6">
        <v>0</v>
      </c>
      <c r="DG46" s="6">
        <v>0</v>
      </c>
      <c r="DH46" s="6">
        <v>200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 t="s">
        <v>0</v>
      </c>
    </row>
    <row r="47" spans="1:123" ht="12" customHeight="1">
      <c r="A47" s="10" t="s">
        <v>0</v>
      </c>
      <c r="B47" s="11" t="s">
        <v>0</v>
      </c>
      <c r="C47" s="11" t="s">
        <v>0</v>
      </c>
      <c r="D47" s="1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11" t="s">
        <v>0</v>
      </c>
      <c r="N47" s="11" t="s">
        <v>0</v>
      </c>
      <c r="O47" s="11" t="s">
        <v>0</v>
      </c>
      <c r="P47" s="11" t="s">
        <v>0</v>
      </c>
      <c r="Q47" s="11" t="s">
        <v>0</v>
      </c>
      <c r="R47" s="11" t="s">
        <v>0</v>
      </c>
      <c r="S47" s="11" t="s">
        <v>0</v>
      </c>
      <c r="T47" s="11" t="s">
        <v>0</v>
      </c>
      <c r="U47" s="11" t="s">
        <v>0</v>
      </c>
      <c r="V47" s="11" t="s">
        <v>0</v>
      </c>
      <c r="W47" s="11" t="s">
        <v>0</v>
      </c>
      <c r="X47" s="11" t="s">
        <v>0</v>
      </c>
      <c r="Y47" s="11" t="s">
        <v>0</v>
      </c>
      <c r="Z47" s="11" t="s">
        <v>0</v>
      </c>
      <c r="AA47" s="11" t="s">
        <v>0</v>
      </c>
      <c r="AB47" s="11" t="s">
        <v>0</v>
      </c>
      <c r="AC47" s="12" t="s">
        <v>0</v>
      </c>
      <c r="AD47" s="5" t="s">
        <v>184</v>
      </c>
      <c r="AE47" s="5" t="s">
        <v>258</v>
      </c>
      <c r="AF47" s="5" t="s">
        <v>177</v>
      </c>
      <c r="AG47" s="6">
        <f t="shared" si="15"/>
        <v>364.9</v>
      </c>
      <c r="AH47" s="6">
        <f t="shared" si="16"/>
        <v>364.9</v>
      </c>
      <c r="AI47" s="6">
        <v>0</v>
      </c>
      <c r="AJ47" s="6">
        <v>0</v>
      </c>
      <c r="AK47" s="6">
        <v>328.4</v>
      </c>
      <c r="AL47" s="6">
        <v>328.4</v>
      </c>
      <c r="AM47" s="6">
        <v>0</v>
      </c>
      <c r="AN47" s="6">
        <v>0</v>
      </c>
      <c r="AO47" s="6">
        <v>36.5</v>
      </c>
      <c r="AP47" s="6">
        <v>36.5</v>
      </c>
      <c r="AQ47" s="7">
        <f t="shared" si="1"/>
        <v>370.40000000000003</v>
      </c>
      <c r="AR47" s="6">
        <v>0</v>
      </c>
      <c r="AS47" s="6">
        <v>333.3</v>
      </c>
      <c r="AT47" s="6">
        <v>0</v>
      </c>
      <c r="AU47" s="6">
        <v>37.1</v>
      </c>
      <c r="AV47" s="7">
        <f t="shared" si="2"/>
        <v>670.30000000000007</v>
      </c>
      <c r="AW47" s="6">
        <v>0</v>
      </c>
      <c r="AX47" s="6">
        <v>603.20000000000005</v>
      </c>
      <c r="AY47" s="6">
        <v>0</v>
      </c>
      <c r="AZ47" s="6">
        <v>67.099999999999994</v>
      </c>
      <c r="BA47" s="7">
        <f t="shared" si="3"/>
        <v>670.30000000000007</v>
      </c>
      <c r="BB47" s="6">
        <v>0</v>
      </c>
      <c r="BC47" s="6">
        <v>603.20000000000005</v>
      </c>
      <c r="BD47" s="6">
        <v>0</v>
      </c>
      <c r="BE47" s="6">
        <v>67.099999999999994</v>
      </c>
      <c r="BF47" s="7">
        <f t="shared" si="4"/>
        <v>0</v>
      </c>
      <c r="BG47" s="6">
        <v>0</v>
      </c>
      <c r="BH47" s="6">
        <v>0</v>
      </c>
      <c r="BI47" s="6">
        <v>0</v>
      </c>
      <c r="BJ47" s="6">
        <v>0</v>
      </c>
      <c r="BK47" s="6">
        <v>9897.6</v>
      </c>
      <c r="BL47" s="6">
        <v>9897.6</v>
      </c>
      <c r="BM47" s="6">
        <v>0</v>
      </c>
      <c r="BN47" s="6">
        <v>0</v>
      </c>
      <c r="BO47" s="6">
        <v>8907.6</v>
      </c>
      <c r="BP47" s="6">
        <v>8907.6</v>
      </c>
      <c r="BQ47" s="6">
        <v>0</v>
      </c>
      <c r="BR47" s="6">
        <v>0</v>
      </c>
      <c r="BS47" s="6">
        <v>990</v>
      </c>
      <c r="BT47" s="6">
        <v>990</v>
      </c>
      <c r="BU47" s="6">
        <v>6021.3</v>
      </c>
      <c r="BV47" s="6">
        <v>0</v>
      </c>
      <c r="BW47" s="6">
        <v>5418.8</v>
      </c>
      <c r="BX47" s="6">
        <v>0</v>
      </c>
      <c r="BY47" s="6">
        <v>602.5</v>
      </c>
      <c r="BZ47" s="6">
        <v>10897.5</v>
      </c>
      <c r="CA47" s="6">
        <v>0</v>
      </c>
      <c r="CB47" s="6">
        <v>9807.4</v>
      </c>
      <c r="CC47" s="6">
        <v>0</v>
      </c>
      <c r="CD47" s="6">
        <v>1090.0999999999999</v>
      </c>
      <c r="CE47" s="6">
        <v>10897.5</v>
      </c>
      <c r="CF47" s="6">
        <v>0</v>
      </c>
      <c r="CG47" s="6">
        <v>9807.4</v>
      </c>
      <c r="CH47" s="6">
        <v>0</v>
      </c>
      <c r="CI47" s="6">
        <v>1090.0999999999999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9897.6</v>
      </c>
      <c r="CP47" s="6">
        <v>0</v>
      </c>
      <c r="CQ47" s="6">
        <v>8907.6</v>
      </c>
      <c r="CR47" s="6">
        <v>0</v>
      </c>
      <c r="CS47" s="6">
        <v>990</v>
      </c>
      <c r="CT47" s="6">
        <v>6021.3</v>
      </c>
      <c r="CU47" s="6">
        <v>0</v>
      </c>
      <c r="CV47" s="6">
        <v>5418.8</v>
      </c>
      <c r="CW47" s="6">
        <v>0</v>
      </c>
      <c r="CX47" s="6">
        <v>602.5</v>
      </c>
      <c r="CY47" s="6">
        <v>10897.5</v>
      </c>
      <c r="CZ47" s="6">
        <v>0</v>
      </c>
      <c r="DA47" s="6">
        <v>9807.4</v>
      </c>
      <c r="DB47" s="6">
        <v>0</v>
      </c>
      <c r="DC47" s="6">
        <v>1090.0999999999999</v>
      </c>
      <c r="DD47" s="6">
        <v>9897.6</v>
      </c>
      <c r="DE47" s="6">
        <v>0</v>
      </c>
      <c r="DF47" s="6">
        <v>8907.6</v>
      </c>
      <c r="DG47" s="6">
        <v>0</v>
      </c>
      <c r="DH47" s="6">
        <v>990</v>
      </c>
      <c r="DI47" s="6">
        <v>6021.3</v>
      </c>
      <c r="DJ47" s="6">
        <v>0</v>
      </c>
      <c r="DK47" s="6">
        <v>5418.8</v>
      </c>
      <c r="DL47" s="6">
        <v>0</v>
      </c>
      <c r="DM47" s="6">
        <v>602.5</v>
      </c>
      <c r="DN47" s="6">
        <v>10897.5</v>
      </c>
      <c r="DO47" s="6">
        <v>0</v>
      </c>
      <c r="DP47" s="6">
        <v>9807.4</v>
      </c>
      <c r="DQ47" s="6">
        <v>0</v>
      </c>
      <c r="DR47" s="6">
        <v>1090.0999999999999</v>
      </c>
      <c r="DS47" s="6" t="s">
        <v>0</v>
      </c>
    </row>
    <row r="48" spans="1:123" ht="12" customHeight="1">
      <c r="A48" s="10" t="s">
        <v>0</v>
      </c>
      <c r="B48" s="11" t="s">
        <v>0</v>
      </c>
      <c r="C48" s="11" t="s">
        <v>0</v>
      </c>
      <c r="D48" s="1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11" t="s">
        <v>0</v>
      </c>
      <c r="N48" s="11" t="s">
        <v>0</v>
      </c>
      <c r="O48" s="11" t="s">
        <v>0</v>
      </c>
      <c r="P48" s="11" t="s">
        <v>0</v>
      </c>
      <c r="Q48" s="11" t="s">
        <v>0</v>
      </c>
      <c r="R48" s="11" t="s">
        <v>0</v>
      </c>
      <c r="S48" s="11" t="s">
        <v>0</v>
      </c>
      <c r="T48" s="11" t="s">
        <v>0</v>
      </c>
      <c r="U48" s="11" t="s">
        <v>0</v>
      </c>
      <c r="V48" s="11" t="s">
        <v>0</v>
      </c>
      <c r="W48" s="11" t="s">
        <v>0</v>
      </c>
      <c r="X48" s="11" t="s">
        <v>0</v>
      </c>
      <c r="Y48" s="11" t="s">
        <v>0</v>
      </c>
      <c r="Z48" s="11" t="s">
        <v>0</v>
      </c>
      <c r="AA48" s="11" t="s">
        <v>0</v>
      </c>
      <c r="AB48" s="11" t="s">
        <v>0</v>
      </c>
      <c r="AC48" s="12" t="s">
        <v>0</v>
      </c>
      <c r="AD48" s="5" t="s">
        <v>184</v>
      </c>
      <c r="AE48" s="5" t="s">
        <v>259</v>
      </c>
      <c r="AF48" s="5" t="s">
        <v>177</v>
      </c>
      <c r="AG48" s="6">
        <f t="shared" si="15"/>
        <v>269.60000000000002</v>
      </c>
      <c r="AH48" s="6">
        <f t="shared" si="16"/>
        <v>269.60000000000002</v>
      </c>
      <c r="AI48" s="6">
        <v>0</v>
      </c>
      <c r="AJ48" s="6">
        <v>0</v>
      </c>
      <c r="AK48" s="6">
        <v>242.6</v>
      </c>
      <c r="AL48" s="6">
        <v>242.6</v>
      </c>
      <c r="AM48" s="6">
        <v>0</v>
      </c>
      <c r="AN48" s="6">
        <v>0</v>
      </c>
      <c r="AO48" s="6">
        <v>27</v>
      </c>
      <c r="AP48" s="6">
        <v>27</v>
      </c>
      <c r="AQ48" s="7">
        <f t="shared" si="1"/>
        <v>267.5</v>
      </c>
      <c r="AR48" s="6">
        <v>0</v>
      </c>
      <c r="AS48" s="6">
        <v>240.7</v>
      </c>
      <c r="AT48" s="6">
        <v>0</v>
      </c>
      <c r="AU48" s="6">
        <v>26.8</v>
      </c>
      <c r="AV48" s="7">
        <f t="shared" si="2"/>
        <v>267.5</v>
      </c>
      <c r="AW48" s="6">
        <v>0</v>
      </c>
      <c r="AX48" s="6">
        <v>240.7</v>
      </c>
      <c r="AY48" s="6">
        <v>0</v>
      </c>
      <c r="AZ48" s="6">
        <v>26.8</v>
      </c>
      <c r="BA48" s="7">
        <f t="shared" si="3"/>
        <v>267.5</v>
      </c>
      <c r="BB48" s="6">
        <v>0</v>
      </c>
      <c r="BC48" s="6">
        <v>240.7</v>
      </c>
      <c r="BD48" s="6">
        <v>0</v>
      </c>
      <c r="BE48" s="6">
        <v>26.8</v>
      </c>
      <c r="BF48" s="7">
        <f t="shared" si="4"/>
        <v>0</v>
      </c>
      <c r="BG48" s="6">
        <v>0</v>
      </c>
      <c r="BH48" s="6">
        <v>0</v>
      </c>
      <c r="BI48" s="6">
        <v>0</v>
      </c>
      <c r="BJ48" s="6">
        <v>0</v>
      </c>
      <c r="BK48" s="6">
        <v>4169.8</v>
      </c>
      <c r="BL48" s="6">
        <v>4169.8</v>
      </c>
      <c r="BM48" s="6">
        <v>0</v>
      </c>
      <c r="BN48" s="6">
        <v>0</v>
      </c>
      <c r="BO48" s="6">
        <v>3752.5</v>
      </c>
      <c r="BP48" s="6">
        <v>3752.5</v>
      </c>
      <c r="BQ48" s="6">
        <v>0</v>
      </c>
      <c r="BR48" s="6">
        <v>0</v>
      </c>
      <c r="BS48" s="6">
        <v>417.3</v>
      </c>
      <c r="BT48" s="6">
        <v>417.3</v>
      </c>
      <c r="BU48" s="6">
        <v>4136.7</v>
      </c>
      <c r="BV48" s="6">
        <v>0</v>
      </c>
      <c r="BW48" s="6">
        <v>3722.6</v>
      </c>
      <c r="BX48" s="6">
        <v>0</v>
      </c>
      <c r="BY48" s="6">
        <v>414.1</v>
      </c>
      <c r="BZ48" s="6">
        <v>4136.7</v>
      </c>
      <c r="CA48" s="6">
        <v>0</v>
      </c>
      <c r="CB48" s="6">
        <v>3722.6</v>
      </c>
      <c r="CC48" s="6">
        <v>0</v>
      </c>
      <c r="CD48" s="6">
        <v>414.1</v>
      </c>
      <c r="CE48" s="6">
        <v>4136.7</v>
      </c>
      <c r="CF48" s="6">
        <v>0</v>
      </c>
      <c r="CG48" s="6">
        <v>3722.6</v>
      </c>
      <c r="CH48" s="6">
        <v>0</v>
      </c>
      <c r="CI48" s="6">
        <v>414.1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4169.8</v>
      </c>
      <c r="CP48" s="6">
        <v>0</v>
      </c>
      <c r="CQ48" s="6">
        <v>3752.5</v>
      </c>
      <c r="CR48" s="6">
        <v>0</v>
      </c>
      <c r="CS48" s="6">
        <v>417.3</v>
      </c>
      <c r="CT48" s="6">
        <v>4136.7</v>
      </c>
      <c r="CU48" s="6">
        <v>0</v>
      </c>
      <c r="CV48" s="6">
        <v>3722.6</v>
      </c>
      <c r="CW48" s="6">
        <v>0</v>
      </c>
      <c r="CX48" s="6">
        <v>414.1</v>
      </c>
      <c r="CY48" s="6">
        <v>4136.7</v>
      </c>
      <c r="CZ48" s="6">
        <v>0</v>
      </c>
      <c r="DA48" s="6">
        <v>3722.6</v>
      </c>
      <c r="DB48" s="6">
        <v>0</v>
      </c>
      <c r="DC48" s="6">
        <v>414.1</v>
      </c>
      <c r="DD48" s="6">
        <v>4169.8</v>
      </c>
      <c r="DE48" s="6">
        <v>0</v>
      </c>
      <c r="DF48" s="6">
        <v>3752.5</v>
      </c>
      <c r="DG48" s="6">
        <v>0</v>
      </c>
      <c r="DH48" s="6">
        <v>417.3</v>
      </c>
      <c r="DI48" s="6">
        <v>4136.7</v>
      </c>
      <c r="DJ48" s="6">
        <v>0</v>
      </c>
      <c r="DK48" s="6">
        <v>3722.6</v>
      </c>
      <c r="DL48" s="6">
        <v>0</v>
      </c>
      <c r="DM48" s="6">
        <v>414.1</v>
      </c>
      <c r="DN48" s="6">
        <v>4136.7</v>
      </c>
      <c r="DO48" s="6">
        <v>0</v>
      </c>
      <c r="DP48" s="6">
        <v>3722.6</v>
      </c>
      <c r="DQ48" s="6">
        <v>0</v>
      </c>
      <c r="DR48" s="6">
        <v>414.1</v>
      </c>
      <c r="DS48" s="6" t="s">
        <v>0</v>
      </c>
    </row>
    <row r="49" spans="1:123" ht="12" customHeight="1">
      <c r="A49" s="10" t="s">
        <v>0</v>
      </c>
      <c r="B49" s="11" t="s">
        <v>0</v>
      </c>
      <c r="C49" s="11" t="s">
        <v>0</v>
      </c>
      <c r="D49" s="1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11" t="s">
        <v>0</v>
      </c>
      <c r="N49" s="11" t="s">
        <v>0</v>
      </c>
      <c r="O49" s="11" t="s">
        <v>0</v>
      </c>
      <c r="P49" s="11" t="s">
        <v>0</v>
      </c>
      <c r="Q49" s="11" t="s">
        <v>0</v>
      </c>
      <c r="R49" s="11" t="s">
        <v>0</v>
      </c>
      <c r="S49" s="11" t="s">
        <v>0</v>
      </c>
      <c r="T49" s="11" t="s">
        <v>0</v>
      </c>
      <c r="U49" s="11" t="s">
        <v>0</v>
      </c>
      <c r="V49" s="11" t="s">
        <v>0</v>
      </c>
      <c r="W49" s="11" t="s">
        <v>0</v>
      </c>
      <c r="X49" s="11" t="s">
        <v>0</v>
      </c>
      <c r="Y49" s="11" t="s">
        <v>0</v>
      </c>
      <c r="Z49" s="11" t="s">
        <v>0</v>
      </c>
      <c r="AA49" s="11" t="s">
        <v>0</v>
      </c>
      <c r="AB49" s="11" t="s">
        <v>0</v>
      </c>
      <c r="AC49" s="12" t="s">
        <v>0</v>
      </c>
      <c r="AD49" s="5" t="s">
        <v>184</v>
      </c>
      <c r="AE49" s="5" t="s">
        <v>271</v>
      </c>
      <c r="AF49" s="5" t="s">
        <v>177</v>
      </c>
      <c r="AG49" s="6">
        <f t="shared" si="15"/>
        <v>0</v>
      </c>
      <c r="AH49" s="6">
        <f t="shared" si="16"/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7">
        <f t="shared" si="1"/>
        <v>0</v>
      </c>
      <c r="AR49" s="6">
        <v>0</v>
      </c>
      <c r="AS49" s="6">
        <v>0</v>
      </c>
      <c r="AT49" s="6">
        <v>0</v>
      </c>
      <c r="AU49" s="6">
        <v>0</v>
      </c>
      <c r="AV49" s="7">
        <f t="shared" si="2"/>
        <v>0</v>
      </c>
      <c r="AW49" s="6">
        <v>0</v>
      </c>
      <c r="AX49" s="6">
        <v>0</v>
      </c>
      <c r="AY49" s="6">
        <v>0</v>
      </c>
      <c r="AZ49" s="6">
        <v>0</v>
      </c>
      <c r="BA49" s="7">
        <f t="shared" si="3"/>
        <v>0</v>
      </c>
      <c r="BB49" s="6">
        <v>0</v>
      </c>
      <c r="BC49" s="6">
        <v>0</v>
      </c>
      <c r="BD49" s="6">
        <v>0</v>
      </c>
      <c r="BE49" s="6">
        <v>0</v>
      </c>
      <c r="BF49" s="7">
        <f t="shared" si="4"/>
        <v>0</v>
      </c>
      <c r="BG49" s="6">
        <v>0</v>
      </c>
      <c r="BH49" s="6">
        <v>0</v>
      </c>
      <c r="BI49" s="6">
        <v>0</v>
      </c>
      <c r="BJ49" s="6">
        <v>0</v>
      </c>
      <c r="BK49" s="6">
        <v>294.7</v>
      </c>
      <c r="BL49" s="6">
        <v>198.2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294.7</v>
      </c>
      <c r="BT49" s="6">
        <v>198.2</v>
      </c>
      <c r="BU49" s="6">
        <v>641.1</v>
      </c>
      <c r="BV49" s="6">
        <v>0</v>
      </c>
      <c r="BW49" s="6">
        <v>0</v>
      </c>
      <c r="BX49" s="6">
        <v>0</v>
      </c>
      <c r="BY49" s="6">
        <v>641.1</v>
      </c>
      <c r="BZ49" s="6">
        <v>230</v>
      </c>
      <c r="CA49" s="6">
        <v>0</v>
      </c>
      <c r="CB49" s="6">
        <v>0</v>
      </c>
      <c r="CC49" s="6">
        <v>0</v>
      </c>
      <c r="CD49" s="6">
        <v>230</v>
      </c>
      <c r="CE49" s="6">
        <v>30</v>
      </c>
      <c r="CF49" s="6">
        <v>0</v>
      </c>
      <c r="CG49" s="6">
        <v>0</v>
      </c>
      <c r="CH49" s="6">
        <v>0</v>
      </c>
      <c r="CI49" s="6">
        <v>30</v>
      </c>
      <c r="CJ49" s="6">
        <v>30</v>
      </c>
      <c r="CK49" s="6">
        <v>0</v>
      </c>
      <c r="CL49" s="6">
        <v>0</v>
      </c>
      <c r="CM49" s="6">
        <v>0</v>
      </c>
      <c r="CN49" s="6">
        <v>30</v>
      </c>
      <c r="CO49" s="6">
        <v>294.7</v>
      </c>
      <c r="CP49" s="6">
        <v>0</v>
      </c>
      <c r="CQ49" s="6">
        <v>0</v>
      </c>
      <c r="CR49" s="6">
        <v>0</v>
      </c>
      <c r="CS49" s="6">
        <v>294.7</v>
      </c>
      <c r="CT49" s="6">
        <v>641.1</v>
      </c>
      <c r="CU49" s="6">
        <v>0</v>
      </c>
      <c r="CV49" s="6">
        <v>0</v>
      </c>
      <c r="CW49" s="6">
        <v>0</v>
      </c>
      <c r="CX49" s="6">
        <v>641.1</v>
      </c>
      <c r="CY49" s="6">
        <v>230</v>
      </c>
      <c r="CZ49" s="6">
        <v>0</v>
      </c>
      <c r="DA49" s="6">
        <v>0</v>
      </c>
      <c r="DB49" s="6">
        <v>0</v>
      </c>
      <c r="DC49" s="6">
        <v>230</v>
      </c>
      <c r="DD49" s="6">
        <v>294.7</v>
      </c>
      <c r="DE49" s="6">
        <v>0</v>
      </c>
      <c r="DF49" s="6">
        <v>0</v>
      </c>
      <c r="DG49" s="6">
        <v>0</v>
      </c>
      <c r="DH49" s="6">
        <v>294.7</v>
      </c>
      <c r="DI49" s="6">
        <v>641.1</v>
      </c>
      <c r="DJ49" s="6">
        <v>0</v>
      </c>
      <c r="DK49" s="6">
        <v>0</v>
      </c>
      <c r="DL49" s="6">
        <v>0</v>
      </c>
      <c r="DM49" s="6">
        <v>641.1</v>
      </c>
      <c r="DN49" s="6">
        <v>230</v>
      </c>
      <c r="DO49" s="6">
        <v>0</v>
      </c>
      <c r="DP49" s="6">
        <v>0</v>
      </c>
      <c r="DQ49" s="6">
        <v>0</v>
      </c>
      <c r="DR49" s="6">
        <v>230</v>
      </c>
      <c r="DS49" s="6" t="s">
        <v>0</v>
      </c>
    </row>
    <row r="50" spans="1:123" ht="12" customHeight="1">
      <c r="A50" s="13" t="s">
        <v>0</v>
      </c>
      <c r="B50" s="12" t="s">
        <v>0</v>
      </c>
      <c r="C50" s="12" t="s">
        <v>0</v>
      </c>
      <c r="D50" s="12" t="s">
        <v>0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2" t="s">
        <v>0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5" t="s">
        <v>184</v>
      </c>
      <c r="AE50" s="5" t="s">
        <v>271</v>
      </c>
      <c r="AF50" s="5" t="s">
        <v>179</v>
      </c>
      <c r="AG50" s="6">
        <f t="shared" si="15"/>
        <v>0</v>
      </c>
      <c r="AH50" s="6">
        <f t="shared" si="16"/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7">
        <f t="shared" si="1"/>
        <v>0</v>
      </c>
      <c r="AR50" s="6">
        <v>0</v>
      </c>
      <c r="AS50" s="6">
        <v>0</v>
      </c>
      <c r="AT50" s="6">
        <v>0</v>
      </c>
      <c r="AU50" s="6">
        <v>0</v>
      </c>
      <c r="AV50" s="7">
        <f t="shared" si="2"/>
        <v>0</v>
      </c>
      <c r="AW50" s="6">
        <v>0</v>
      </c>
      <c r="AX50" s="6">
        <v>0</v>
      </c>
      <c r="AY50" s="6">
        <v>0</v>
      </c>
      <c r="AZ50" s="6">
        <v>0</v>
      </c>
      <c r="BA50" s="7">
        <f t="shared" si="3"/>
        <v>0</v>
      </c>
      <c r="BB50" s="6">
        <v>0</v>
      </c>
      <c r="BC50" s="6">
        <v>0</v>
      </c>
      <c r="BD50" s="6">
        <v>0</v>
      </c>
      <c r="BE50" s="6">
        <v>0</v>
      </c>
      <c r="BF50" s="7">
        <f t="shared" si="4"/>
        <v>0</v>
      </c>
      <c r="BG50" s="6">
        <v>0</v>
      </c>
      <c r="BH50" s="6">
        <v>0</v>
      </c>
      <c r="BI50" s="6">
        <v>0</v>
      </c>
      <c r="BJ50" s="6">
        <v>0</v>
      </c>
      <c r="BK50" s="6">
        <v>35.299999999999997</v>
      </c>
      <c r="BL50" s="6">
        <v>35.299999999999997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35.299999999999997</v>
      </c>
      <c r="BT50" s="6">
        <v>35.299999999999997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35.299999999999997</v>
      </c>
      <c r="CP50" s="6">
        <v>0</v>
      </c>
      <c r="CQ50" s="6">
        <v>0</v>
      </c>
      <c r="CR50" s="6">
        <v>0</v>
      </c>
      <c r="CS50" s="6">
        <v>35.299999999999997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35.299999999999997</v>
      </c>
      <c r="DE50" s="6">
        <v>0</v>
      </c>
      <c r="DF50" s="6">
        <v>0</v>
      </c>
      <c r="DG50" s="6">
        <v>0</v>
      </c>
      <c r="DH50" s="6">
        <v>35.299999999999997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 t="s">
        <v>0</v>
      </c>
    </row>
    <row r="51" spans="1:123" ht="69.45" customHeight="1">
      <c r="A51" s="4" t="s">
        <v>334</v>
      </c>
      <c r="B51" s="5" t="s">
        <v>335</v>
      </c>
      <c r="C51" s="5" t="s">
        <v>171</v>
      </c>
      <c r="D51" s="5" t="s">
        <v>218</v>
      </c>
      <c r="E51" s="5" t="s">
        <v>172</v>
      </c>
      <c r="F51" s="5" t="s">
        <v>0</v>
      </c>
      <c r="G51" s="5" t="s">
        <v>0</v>
      </c>
      <c r="H51" s="5" t="s">
        <v>0</v>
      </c>
      <c r="I51" s="5" t="s">
        <v>0</v>
      </c>
      <c r="J51" s="5" t="s">
        <v>0</v>
      </c>
      <c r="K51" s="5" t="s">
        <v>0</v>
      </c>
      <c r="L51" s="5" t="s">
        <v>0</v>
      </c>
      <c r="M51" s="5" t="s">
        <v>0</v>
      </c>
      <c r="N51" s="5" t="s">
        <v>0</v>
      </c>
      <c r="O51" s="5" t="s">
        <v>0</v>
      </c>
      <c r="P51" s="5" t="s">
        <v>0</v>
      </c>
      <c r="Q51" s="5" t="s">
        <v>0</v>
      </c>
      <c r="R51" s="5" t="s">
        <v>0</v>
      </c>
      <c r="S51" s="5" t="s">
        <v>0</v>
      </c>
      <c r="T51" s="5" t="s">
        <v>0</v>
      </c>
      <c r="U51" s="5" t="s">
        <v>0</v>
      </c>
      <c r="V51" s="5" t="s">
        <v>0</v>
      </c>
      <c r="W51" s="5" t="s">
        <v>173</v>
      </c>
      <c r="X51" s="5" t="s">
        <v>291</v>
      </c>
      <c r="Y51" s="5" t="s">
        <v>174</v>
      </c>
      <c r="Z51" s="5" t="s">
        <v>0</v>
      </c>
      <c r="AA51" s="5" t="s">
        <v>0</v>
      </c>
      <c r="AB51" s="5" t="s">
        <v>0</v>
      </c>
      <c r="AC51" s="5" t="s">
        <v>64</v>
      </c>
      <c r="AD51" s="5" t="s">
        <v>272</v>
      </c>
      <c r="AE51" s="5" t="s">
        <v>273</v>
      </c>
      <c r="AF51" s="5" t="s">
        <v>177</v>
      </c>
      <c r="AG51" s="6">
        <f t="shared" si="15"/>
        <v>0</v>
      </c>
      <c r="AH51" s="6">
        <f t="shared" si="16"/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7">
        <f t="shared" si="1"/>
        <v>0</v>
      </c>
      <c r="AR51" s="6">
        <v>0</v>
      </c>
      <c r="AS51" s="6">
        <v>0</v>
      </c>
      <c r="AT51" s="6">
        <v>0</v>
      </c>
      <c r="AU51" s="6">
        <v>0</v>
      </c>
      <c r="AV51" s="7">
        <f t="shared" si="2"/>
        <v>0</v>
      </c>
      <c r="AW51" s="6">
        <v>0</v>
      </c>
      <c r="AX51" s="6">
        <v>0</v>
      </c>
      <c r="AY51" s="6">
        <v>0</v>
      </c>
      <c r="AZ51" s="6">
        <v>0</v>
      </c>
      <c r="BA51" s="7">
        <f t="shared" si="3"/>
        <v>0</v>
      </c>
      <c r="BB51" s="6">
        <v>0</v>
      </c>
      <c r="BC51" s="6">
        <v>0</v>
      </c>
      <c r="BD51" s="6">
        <v>0</v>
      </c>
      <c r="BE51" s="6">
        <v>0</v>
      </c>
      <c r="BF51" s="7">
        <f t="shared" si="4"/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330</v>
      </c>
      <c r="BV51" s="6">
        <v>0</v>
      </c>
      <c r="BW51" s="6">
        <v>0</v>
      </c>
      <c r="BX51" s="6">
        <v>0</v>
      </c>
      <c r="BY51" s="6">
        <v>330</v>
      </c>
      <c r="BZ51" s="6">
        <v>330</v>
      </c>
      <c r="CA51" s="6">
        <v>0</v>
      </c>
      <c r="CB51" s="6">
        <v>0</v>
      </c>
      <c r="CC51" s="6">
        <v>0</v>
      </c>
      <c r="CD51" s="6">
        <v>330</v>
      </c>
      <c r="CE51" s="6">
        <v>330</v>
      </c>
      <c r="CF51" s="6">
        <v>0</v>
      </c>
      <c r="CG51" s="6">
        <v>0</v>
      </c>
      <c r="CH51" s="6">
        <v>0</v>
      </c>
      <c r="CI51" s="6">
        <v>330</v>
      </c>
      <c r="CJ51" s="6">
        <v>330</v>
      </c>
      <c r="CK51" s="6">
        <v>0</v>
      </c>
      <c r="CL51" s="6">
        <v>0</v>
      </c>
      <c r="CM51" s="6">
        <v>0</v>
      </c>
      <c r="CN51" s="6">
        <v>330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330</v>
      </c>
      <c r="CU51" s="6">
        <v>0</v>
      </c>
      <c r="CV51" s="6">
        <v>0</v>
      </c>
      <c r="CW51" s="6">
        <v>0</v>
      </c>
      <c r="CX51" s="6">
        <v>330</v>
      </c>
      <c r="CY51" s="6">
        <v>330</v>
      </c>
      <c r="CZ51" s="6">
        <v>0</v>
      </c>
      <c r="DA51" s="6">
        <v>0</v>
      </c>
      <c r="DB51" s="6">
        <v>0</v>
      </c>
      <c r="DC51" s="6">
        <v>330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330</v>
      </c>
      <c r="DJ51" s="6">
        <v>0</v>
      </c>
      <c r="DK51" s="6">
        <v>0</v>
      </c>
      <c r="DL51" s="6">
        <v>0</v>
      </c>
      <c r="DM51" s="6">
        <v>330</v>
      </c>
      <c r="DN51" s="6">
        <v>330</v>
      </c>
      <c r="DO51" s="6">
        <v>0</v>
      </c>
      <c r="DP51" s="6">
        <v>0</v>
      </c>
      <c r="DQ51" s="6">
        <v>0</v>
      </c>
      <c r="DR51" s="6">
        <v>330</v>
      </c>
      <c r="DS51" s="6" t="s">
        <v>0</v>
      </c>
    </row>
    <row r="52" spans="1:123" ht="46.05" customHeight="1">
      <c r="A52" s="4" t="s">
        <v>336</v>
      </c>
      <c r="B52" s="5" t="s">
        <v>337</v>
      </c>
      <c r="C52" s="5" t="s">
        <v>171</v>
      </c>
      <c r="D52" s="5" t="s">
        <v>276</v>
      </c>
      <c r="E52" s="5" t="s">
        <v>172</v>
      </c>
      <c r="F52" s="5" t="s">
        <v>0</v>
      </c>
      <c r="G52" s="5" t="s">
        <v>0</v>
      </c>
      <c r="H52" s="5" t="s">
        <v>0</v>
      </c>
      <c r="I52" s="5" t="s">
        <v>0</v>
      </c>
      <c r="J52" s="5" t="s">
        <v>0</v>
      </c>
      <c r="K52" s="5" t="s">
        <v>0</v>
      </c>
      <c r="L52" s="5" t="s">
        <v>0</v>
      </c>
      <c r="M52" s="5" t="s">
        <v>0</v>
      </c>
      <c r="N52" s="5" t="s">
        <v>0</v>
      </c>
      <c r="O52" s="5" t="s">
        <v>0</v>
      </c>
      <c r="P52" s="5" t="s">
        <v>0</v>
      </c>
      <c r="Q52" s="5" t="s">
        <v>0</v>
      </c>
      <c r="R52" s="5" t="s">
        <v>0</v>
      </c>
      <c r="S52" s="5" t="s">
        <v>0</v>
      </c>
      <c r="T52" s="5" t="s">
        <v>0</v>
      </c>
      <c r="U52" s="5" t="s">
        <v>0</v>
      </c>
      <c r="V52" s="5" t="s">
        <v>0</v>
      </c>
      <c r="W52" s="5" t="s">
        <v>173</v>
      </c>
      <c r="X52" s="5" t="s">
        <v>277</v>
      </c>
      <c r="Y52" s="5" t="s">
        <v>174</v>
      </c>
      <c r="Z52" s="5" t="s">
        <v>0</v>
      </c>
      <c r="AA52" s="5" t="s">
        <v>0</v>
      </c>
      <c r="AB52" s="5" t="s">
        <v>0</v>
      </c>
      <c r="AC52" s="5" t="s">
        <v>58</v>
      </c>
      <c r="AD52" s="5" t="s">
        <v>175</v>
      </c>
      <c r="AE52" s="5" t="s">
        <v>188</v>
      </c>
      <c r="AF52" s="5" t="s">
        <v>177</v>
      </c>
      <c r="AG52" s="6">
        <f t="shared" si="15"/>
        <v>0</v>
      </c>
      <c r="AH52" s="6">
        <f t="shared" si="16"/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7">
        <f t="shared" si="1"/>
        <v>0</v>
      </c>
      <c r="AR52" s="6">
        <v>0</v>
      </c>
      <c r="AS52" s="6">
        <v>0</v>
      </c>
      <c r="AT52" s="6">
        <v>0</v>
      </c>
      <c r="AU52" s="6">
        <v>0</v>
      </c>
      <c r="AV52" s="7">
        <f t="shared" si="2"/>
        <v>0</v>
      </c>
      <c r="AW52" s="6">
        <v>0</v>
      </c>
      <c r="AX52" s="6">
        <v>0</v>
      </c>
      <c r="AY52" s="6">
        <v>0</v>
      </c>
      <c r="AZ52" s="6">
        <v>0</v>
      </c>
      <c r="BA52" s="7">
        <f t="shared" si="3"/>
        <v>0</v>
      </c>
      <c r="BB52" s="6">
        <v>0</v>
      </c>
      <c r="BC52" s="6">
        <v>0</v>
      </c>
      <c r="BD52" s="6">
        <v>0</v>
      </c>
      <c r="BE52" s="6">
        <v>0</v>
      </c>
      <c r="BF52" s="7">
        <f t="shared" si="4"/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4</v>
      </c>
      <c r="BV52" s="6">
        <v>0</v>
      </c>
      <c r="BW52" s="6">
        <v>0</v>
      </c>
      <c r="BX52" s="6">
        <v>0</v>
      </c>
      <c r="BY52" s="6">
        <v>4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4</v>
      </c>
      <c r="CU52" s="6">
        <v>0</v>
      </c>
      <c r="CV52" s="6">
        <v>0</v>
      </c>
      <c r="CW52" s="6">
        <v>0</v>
      </c>
      <c r="CX52" s="6">
        <v>4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4</v>
      </c>
      <c r="DJ52" s="6">
        <v>0</v>
      </c>
      <c r="DK52" s="6">
        <v>0</v>
      </c>
      <c r="DL52" s="6">
        <v>0</v>
      </c>
      <c r="DM52" s="6">
        <v>4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 t="s">
        <v>0</v>
      </c>
    </row>
    <row r="53" spans="1:123" ht="46.05" customHeight="1">
      <c r="A53" s="4" t="s">
        <v>338</v>
      </c>
      <c r="B53" s="5" t="s">
        <v>339</v>
      </c>
      <c r="C53" s="5" t="s">
        <v>190</v>
      </c>
      <c r="D53" s="5" t="s">
        <v>278</v>
      </c>
      <c r="E53" s="5" t="s">
        <v>191</v>
      </c>
      <c r="F53" s="5" t="s">
        <v>0</v>
      </c>
      <c r="G53" s="5" t="s">
        <v>0</v>
      </c>
      <c r="H53" s="5" t="s">
        <v>0</v>
      </c>
      <c r="I53" s="5" t="s">
        <v>0</v>
      </c>
      <c r="J53" s="5" t="s">
        <v>0</v>
      </c>
      <c r="K53" s="5" t="s">
        <v>0</v>
      </c>
      <c r="L53" s="5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5" t="s">
        <v>0</v>
      </c>
      <c r="U53" s="5" t="s">
        <v>0</v>
      </c>
      <c r="V53" s="5" t="s">
        <v>0</v>
      </c>
      <c r="W53" s="5" t="s">
        <v>173</v>
      </c>
      <c r="X53" s="5" t="s">
        <v>291</v>
      </c>
      <c r="Y53" s="5" t="s">
        <v>174</v>
      </c>
      <c r="Z53" s="5" t="s">
        <v>0</v>
      </c>
      <c r="AA53" s="5" t="s">
        <v>0</v>
      </c>
      <c r="AB53" s="5" t="s">
        <v>0</v>
      </c>
      <c r="AC53" s="5" t="s">
        <v>58</v>
      </c>
      <c r="AD53" s="5" t="s">
        <v>192</v>
      </c>
      <c r="AE53" s="5" t="s">
        <v>193</v>
      </c>
      <c r="AF53" s="5" t="s">
        <v>194</v>
      </c>
      <c r="AG53" s="6">
        <f t="shared" si="15"/>
        <v>0.5</v>
      </c>
      <c r="AH53" s="6">
        <f t="shared" si="16"/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0.5</v>
      </c>
      <c r="AP53" s="6">
        <v>0</v>
      </c>
      <c r="AQ53" s="7">
        <f t="shared" si="1"/>
        <v>0.5</v>
      </c>
      <c r="AR53" s="6">
        <v>0</v>
      </c>
      <c r="AS53" s="6">
        <v>0</v>
      </c>
      <c r="AT53" s="6">
        <v>0</v>
      </c>
      <c r="AU53" s="6">
        <v>0.5</v>
      </c>
      <c r="AV53" s="7">
        <f t="shared" si="2"/>
        <v>0.5</v>
      </c>
      <c r="AW53" s="6">
        <v>0</v>
      </c>
      <c r="AX53" s="6">
        <v>0</v>
      </c>
      <c r="AY53" s="6">
        <v>0</v>
      </c>
      <c r="AZ53" s="6">
        <v>0.5</v>
      </c>
      <c r="BA53" s="7">
        <f t="shared" si="3"/>
        <v>0.5</v>
      </c>
      <c r="BB53" s="6">
        <v>0</v>
      </c>
      <c r="BC53" s="6">
        <v>0</v>
      </c>
      <c r="BD53" s="6">
        <v>0</v>
      </c>
      <c r="BE53" s="6">
        <v>0.5</v>
      </c>
      <c r="BF53" s="7">
        <f t="shared" si="4"/>
        <v>0.5</v>
      </c>
      <c r="BG53" s="6">
        <v>0</v>
      </c>
      <c r="BH53" s="6">
        <v>0</v>
      </c>
      <c r="BI53" s="6">
        <v>0</v>
      </c>
      <c r="BJ53" s="6">
        <v>0.5</v>
      </c>
      <c r="BK53" s="6">
        <v>1.5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1.5</v>
      </c>
      <c r="BT53" s="6">
        <v>0</v>
      </c>
      <c r="BU53" s="6">
        <v>4.5</v>
      </c>
      <c r="BV53" s="6">
        <v>0</v>
      </c>
      <c r="BW53" s="6">
        <v>0</v>
      </c>
      <c r="BX53" s="6">
        <v>0</v>
      </c>
      <c r="BY53" s="6">
        <v>4.5</v>
      </c>
      <c r="BZ53" s="6">
        <v>4.5</v>
      </c>
      <c r="CA53" s="6">
        <v>0</v>
      </c>
      <c r="CB53" s="6">
        <v>0</v>
      </c>
      <c r="CC53" s="6">
        <v>0</v>
      </c>
      <c r="CD53" s="6">
        <v>4.5</v>
      </c>
      <c r="CE53" s="6">
        <v>4.5</v>
      </c>
      <c r="CF53" s="6">
        <v>0</v>
      </c>
      <c r="CG53" s="6">
        <v>0</v>
      </c>
      <c r="CH53" s="6">
        <v>0</v>
      </c>
      <c r="CI53" s="6">
        <v>4.5</v>
      </c>
      <c r="CJ53" s="6">
        <v>4.5</v>
      </c>
      <c r="CK53" s="6">
        <v>0</v>
      </c>
      <c r="CL53" s="6">
        <v>0</v>
      </c>
      <c r="CM53" s="6">
        <v>0</v>
      </c>
      <c r="CN53" s="6">
        <v>4.5</v>
      </c>
      <c r="CO53" s="6">
        <v>1.5</v>
      </c>
      <c r="CP53" s="6">
        <v>0</v>
      </c>
      <c r="CQ53" s="6">
        <v>0</v>
      </c>
      <c r="CR53" s="6">
        <v>0</v>
      </c>
      <c r="CS53" s="6">
        <v>1.5</v>
      </c>
      <c r="CT53" s="6">
        <v>4.5</v>
      </c>
      <c r="CU53" s="6">
        <v>0</v>
      </c>
      <c r="CV53" s="6">
        <v>0</v>
      </c>
      <c r="CW53" s="6">
        <v>0</v>
      </c>
      <c r="CX53" s="6">
        <v>4.5</v>
      </c>
      <c r="CY53" s="6">
        <v>4.5</v>
      </c>
      <c r="CZ53" s="6">
        <v>0</v>
      </c>
      <c r="DA53" s="6">
        <v>0</v>
      </c>
      <c r="DB53" s="6">
        <v>0</v>
      </c>
      <c r="DC53" s="6">
        <v>4.5</v>
      </c>
      <c r="DD53" s="6">
        <v>1.5</v>
      </c>
      <c r="DE53" s="6">
        <v>0</v>
      </c>
      <c r="DF53" s="6">
        <v>0</v>
      </c>
      <c r="DG53" s="6">
        <v>0</v>
      </c>
      <c r="DH53" s="6">
        <v>1.5</v>
      </c>
      <c r="DI53" s="6">
        <v>4.5</v>
      </c>
      <c r="DJ53" s="6">
        <v>0</v>
      </c>
      <c r="DK53" s="6">
        <v>0</v>
      </c>
      <c r="DL53" s="6">
        <v>0</v>
      </c>
      <c r="DM53" s="6">
        <v>4.5</v>
      </c>
      <c r="DN53" s="6">
        <v>4.5</v>
      </c>
      <c r="DO53" s="6">
        <v>0</v>
      </c>
      <c r="DP53" s="6">
        <v>0</v>
      </c>
      <c r="DQ53" s="6">
        <v>0</v>
      </c>
      <c r="DR53" s="6">
        <v>4.5</v>
      </c>
      <c r="DS53" s="6" t="s">
        <v>178</v>
      </c>
    </row>
    <row r="54" spans="1:123" ht="162.15" customHeight="1">
      <c r="A54" s="8" t="s">
        <v>340</v>
      </c>
      <c r="B54" s="9" t="s">
        <v>341</v>
      </c>
      <c r="C54" s="9" t="s">
        <v>171</v>
      </c>
      <c r="D54" s="9" t="s">
        <v>342</v>
      </c>
      <c r="E54" s="9" t="s">
        <v>172</v>
      </c>
      <c r="F54" s="9" t="s">
        <v>0</v>
      </c>
      <c r="G54" s="9" t="s">
        <v>0</v>
      </c>
      <c r="H54" s="9" t="s">
        <v>0</v>
      </c>
      <c r="I54" s="9" t="s">
        <v>0</v>
      </c>
      <c r="J54" s="9" t="s">
        <v>0</v>
      </c>
      <c r="K54" s="9" t="s">
        <v>0</v>
      </c>
      <c r="L54" s="9" t="s">
        <v>0</v>
      </c>
      <c r="M54" s="9" t="s">
        <v>0</v>
      </c>
      <c r="N54" s="9" t="s">
        <v>0</v>
      </c>
      <c r="O54" s="9" t="s">
        <v>0</v>
      </c>
      <c r="P54" s="9" t="s">
        <v>0</v>
      </c>
      <c r="Q54" s="9" t="s">
        <v>0</v>
      </c>
      <c r="R54" s="9" t="s">
        <v>0</v>
      </c>
      <c r="S54" s="9" t="s">
        <v>0</v>
      </c>
      <c r="T54" s="9" t="s">
        <v>0</v>
      </c>
      <c r="U54" s="9" t="s">
        <v>0</v>
      </c>
      <c r="V54" s="9" t="s">
        <v>0</v>
      </c>
      <c r="W54" s="9" t="s">
        <v>173</v>
      </c>
      <c r="X54" s="9" t="s">
        <v>291</v>
      </c>
      <c r="Y54" s="9" t="s">
        <v>174</v>
      </c>
      <c r="Z54" s="9" t="s">
        <v>0</v>
      </c>
      <c r="AA54" s="9" t="s">
        <v>0</v>
      </c>
      <c r="AB54" s="9" t="s">
        <v>0</v>
      </c>
      <c r="AC54" s="5" t="s">
        <v>66</v>
      </c>
      <c r="AD54" s="5" t="s">
        <v>175</v>
      </c>
      <c r="AE54" s="5" t="s">
        <v>263</v>
      </c>
      <c r="AF54" s="5" t="s">
        <v>177</v>
      </c>
      <c r="AG54" s="6">
        <f t="shared" si="15"/>
        <v>24</v>
      </c>
      <c r="AH54" s="6">
        <f t="shared" si="16"/>
        <v>4.2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24</v>
      </c>
      <c r="AP54" s="6">
        <v>4.2</v>
      </c>
      <c r="AQ54" s="7">
        <f t="shared" si="1"/>
        <v>5</v>
      </c>
      <c r="AR54" s="6">
        <v>0</v>
      </c>
      <c r="AS54" s="6">
        <v>0</v>
      </c>
      <c r="AT54" s="6">
        <v>0</v>
      </c>
      <c r="AU54" s="6">
        <v>5</v>
      </c>
      <c r="AV54" s="7">
        <f t="shared" si="2"/>
        <v>0</v>
      </c>
      <c r="AW54" s="6">
        <v>0</v>
      </c>
      <c r="AX54" s="6">
        <v>0</v>
      </c>
      <c r="AY54" s="6">
        <v>0</v>
      </c>
      <c r="AZ54" s="6">
        <v>0</v>
      </c>
      <c r="BA54" s="7">
        <f t="shared" si="3"/>
        <v>0</v>
      </c>
      <c r="BB54" s="6">
        <v>0</v>
      </c>
      <c r="BC54" s="6">
        <v>0</v>
      </c>
      <c r="BD54" s="6">
        <v>0</v>
      </c>
      <c r="BE54" s="6">
        <v>0</v>
      </c>
      <c r="BF54" s="7">
        <f t="shared" si="4"/>
        <v>0</v>
      </c>
      <c r="BG54" s="6">
        <v>0</v>
      </c>
      <c r="BH54" s="6">
        <v>0</v>
      </c>
      <c r="BI54" s="6">
        <v>0</v>
      </c>
      <c r="BJ54" s="6">
        <v>0</v>
      </c>
      <c r="BK54" s="6">
        <v>82</v>
      </c>
      <c r="BL54" s="6">
        <v>57.6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82</v>
      </c>
      <c r="BT54" s="6">
        <v>57.6</v>
      </c>
      <c r="BU54" s="6">
        <v>145</v>
      </c>
      <c r="BV54" s="6">
        <v>0</v>
      </c>
      <c r="BW54" s="6">
        <v>0</v>
      </c>
      <c r="BX54" s="6">
        <v>0</v>
      </c>
      <c r="BY54" s="6">
        <v>145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82</v>
      </c>
      <c r="CP54" s="6">
        <v>0</v>
      </c>
      <c r="CQ54" s="6">
        <v>0</v>
      </c>
      <c r="CR54" s="6">
        <v>0</v>
      </c>
      <c r="CS54" s="6">
        <v>82</v>
      </c>
      <c r="CT54" s="6">
        <v>145</v>
      </c>
      <c r="CU54" s="6">
        <v>0</v>
      </c>
      <c r="CV54" s="6">
        <v>0</v>
      </c>
      <c r="CW54" s="6">
        <v>0</v>
      </c>
      <c r="CX54" s="6">
        <v>145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82</v>
      </c>
      <c r="DE54" s="6">
        <v>0</v>
      </c>
      <c r="DF54" s="6">
        <v>0</v>
      </c>
      <c r="DG54" s="6">
        <v>0</v>
      </c>
      <c r="DH54" s="6">
        <v>82</v>
      </c>
      <c r="DI54" s="6">
        <v>145</v>
      </c>
      <c r="DJ54" s="6">
        <v>0</v>
      </c>
      <c r="DK54" s="6">
        <v>0</v>
      </c>
      <c r="DL54" s="6">
        <v>0</v>
      </c>
      <c r="DM54" s="6">
        <v>145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 t="s">
        <v>178</v>
      </c>
    </row>
    <row r="55" spans="1:123" ht="34.65" customHeight="1">
      <c r="A55" s="13" t="s">
        <v>0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2" t="s">
        <v>0</v>
      </c>
      <c r="V55" s="12" t="s">
        <v>0</v>
      </c>
      <c r="W55" s="12" t="s">
        <v>0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5" t="s">
        <v>203</v>
      </c>
      <c r="AE55" s="5" t="s">
        <v>343</v>
      </c>
      <c r="AF55" s="5" t="s">
        <v>177</v>
      </c>
      <c r="AG55" s="6">
        <f t="shared" ref="AG55:AG58" si="17">SUM(AI55+AK55+AM55+AO55)</f>
        <v>37</v>
      </c>
      <c r="AH55" s="6">
        <f t="shared" ref="AH55:AH58" si="18">SUM(AJ55+AL55+AN55+AP55)</f>
        <v>8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37</v>
      </c>
      <c r="AP55" s="6">
        <v>8</v>
      </c>
      <c r="AQ55" s="7">
        <f t="shared" si="1"/>
        <v>45</v>
      </c>
      <c r="AR55" s="6">
        <v>0</v>
      </c>
      <c r="AS55" s="6">
        <v>0</v>
      </c>
      <c r="AT55" s="6">
        <v>0</v>
      </c>
      <c r="AU55" s="6">
        <v>45</v>
      </c>
      <c r="AV55" s="7">
        <f t="shared" si="2"/>
        <v>0</v>
      </c>
      <c r="AW55" s="6">
        <v>0</v>
      </c>
      <c r="AX55" s="6">
        <v>0</v>
      </c>
      <c r="AY55" s="6">
        <v>0</v>
      </c>
      <c r="AZ55" s="6">
        <v>0</v>
      </c>
      <c r="BA55" s="7">
        <f t="shared" si="3"/>
        <v>0</v>
      </c>
      <c r="BB55" s="6">
        <v>0</v>
      </c>
      <c r="BC55" s="6">
        <v>0</v>
      </c>
      <c r="BD55" s="6">
        <v>0</v>
      </c>
      <c r="BE55" s="6">
        <v>0</v>
      </c>
      <c r="BF55" s="7">
        <f t="shared" si="4"/>
        <v>0</v>
      </c>
      <c r="BG55" s="6">
        <v>0</v>
      </c>
      <c r="BH55" s="6">
        <v>0</v>
      </c>
      <c r="BI55" s="6">
        <v>0</v>
      </c>
      <c r="BJ55" s="6">
        <v>0</v>
      </c>
      <c r="BK55" s="6">
        <v>219.9</v>
      </c>
      <c r="BL55" s="6">
        <v>184.4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219.9</v>
      </c>
      <c r="BT55" s="6">
        <v>184.4</v>
      </c>
      <c r="BU55" s="6">
        <v>353.1</v>
      </c>
      <c r="BV55" s="6">
        <v>0</v>
      </c>
      <c r="BW55" s="6">
        <v>0</v>
      </c>
      <c r="BX55" s="6">
        <v>0</v>
      </c>
      <c r="BY55" s="6">
        <v>353.1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219.9</v>
      </c>
      <c r="CP55" s="6">
        <v>0</v>
      </c>
      <c r="CQ55" s="6">
        <v>0</v>
      </c>
      <c r="CR55" s="6">
        <v>0</v>
      </c>
      <c r="CS55" s="6">
        <v>219.9</v>
      </c>
      <c r="CT55" s="6">
        <v>353.1</v>
      </c>
      <c r="CU55" s="6">
        <v>0</v>
      </c>
      <c r="CV55" s="6">
        <v>0</v>
      </c>
      <c r="CW55" s="6">
        <v>0</v>
      </c>
      <c r="CX55" s="6">
        <v>353.1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219.9</v>
      </c>
      <c r="DE55" s="6">
        <v>0</v>
      </c>
      <c r="DF55" s="6">
        <v>0</v>
      </c>
      <c r="DG55" s="6">
        <v>0</v>
      </c>
      <c r="DH55" s="6">
        <v>219.9</v>
      </c>
      <c r="DI55" s="6">
        <v>353.1</v>
      </c>
      <c r="DJ55" s="6">
        <v>0</v>
      </c>
      <c r="DK55" s="6">
        <v>0</v>
      </c>
      <c r="DL55" s="6">
        <v>0</v>
      </c>
      <c r="DM55" s="6">
        <v>353.1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 t="s">
        <v>178</v>
      </c>
    </row>
    <row r="56" spans="1:123" ht="46.05" customHeight="1">
      <c r="A56" s="8" t="s">
        <v>344</v>
      </c>
      <c r="B56" s="9" t="s">
        <v>345</v>
      </c>
      <c r="C56" s="9" t="s">
        <v>171</v>
      </c>
      <c r="D56" s="9" t="s">
        <v>346</v>
      </c>
      <c r="E56" s="9" t="s">
        <v>172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9" t="s">
        <v>0</v>
      </c>
      <c r="Q56" s="9" t="s">
        <v>0</v>
      </c>
      <c r="R56" s="9" t="s">
        <v>0</v>
      </c>
      <c r="S56" s="9" t="s">
        <v>0</v>
      </c>
      <c r="T56" s="9" t="s">
        <v>0</v>
      </c>
      <c r="U56" s="9" t="s">
        <v>0</v>
      </c>
      <c r="V56" s="9" t="s">
        <v>0</v>
      </c>
      <c r="W56" s="9" t="s">
        <v>173</v>
      </c>
      <c r="X56" s="9" t="s">
        <v>347</v>
      </c>
      <c r="Y56" s="9" t="s">
        <v>174</v>
      </c>
      <c r="Z56" s="9" t="s">
        <v>0</v>
      </c>
      <c r="AA56" s="9" t="s">
        <v>0</v>
      </c>
      <c r="AB56" s="9" t="s">
        <v>0</v>
      </c>
      <c r="AC56" s="5" t="s">
        <v>69</v>
      </c>
      <c r="AD56" s="5" t="s">
        <v>348</v>
      </c>
      <c r="AE56" s="5" t="s">
        <v>349</v>
      </c>
      <c r="AF56" s="5" t="s">
        <v>177</v>
      </c>
      <c r="AG56" s="6">
        <f t="shared" si="17"/>
        <v>0</v>
      </c>
      <c r="AH56" s="6">
        <f t="shared" si="18"/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7">
        <f t="shared" si="1"/>
        <v>0</v>
      </c>
      <c r="AR56" s="6">
        <v>0</v>
      </c>
      <c r="AS56" s="6">
        <v>0</v>
      </c>
      <c r="AT56" s="6">
        <v>0</v>
      </c>
      <c r="AU56" s="6">
        <v>0</v>
      </c>
      <c r="AV56" s="7">
        <f t="shared" si="2"/>
        <v>0</v>
      </c>
      <c r="AW56" s="6">
        <v>0</v>
      </c>
      <c r="AX56" s="6">
        <v>0</v>
      </c>
      <c r="AY56" s="6">
        <v>0</v>
      </c>
      <c r="AZ56" s="6">
        <v>0</v>
      </c>
      <c r="BA56" s="7">
        <f t="shared" si="3"/>
        <v>0</v>
      </c>
      <c r="BB56" s="6">
        <v>0</v>
      </c>
      <c r="BC56" s="6">
        <v>0</v>
      </c>
      <c r="BD56" s="6">
        <v>0</v>
      </c>
      <c r="BE56" s="6">
        <v>0</v>
      </c>
      <c r="BF56" s="7">
        <f t="shared" si="4"/>
        <v>0</v>
      </c>
      <c r="BG56" s="6">
        <v>0</v>
      </c>
      <c r="BH56" s="6">
        <v>0</v>
      </c>
      <c r="BI56" s="6">
        <v>0</v>
      </c>
      <c r="BJ56" s="6">
        <v>0</v>
      </c>
      <c r="BK56" s="6">
        <v>263.10000000000002</v>
      </c>
      <c r="BL56" s="6">
        <v>165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263.10000000000002</v>
      </c>
      <c r="BT56" s="6">
        <v>165</v>
      </c>
      <c r="BU56" s="6">
        <v>70</v>
      </c>
      <c r="BV56" s="6">
        <v>0</v>
      </c>
      <c r="BW56" s="6">
        <v>0</v>
      </c>
      <c r="BX56" s="6">
        <v>0</v>
      </c>
      <c r="BY56" s="6">
        <v>70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263.10000000000002</v>
      </c>
      <c r="CP56" s="6">
        <v>0</v>
      </c>
      <c r="CQ56" s="6">
        <v>0</v>
      </c>
      <c r="CR56" s="6">
        <v>0</v>
      </c>
      <c r="CS56" s="6">
        <v>263.10000000000002</v>
      </c>
      <c r="CT56" s="6">
        <v>70</v>
      </c>
      <c r="CU56" s="6">
        <v>0</v>
      </c>
      <c r="CV56" s="6">
        <v>0</v>
      </c>
      <c r="CW56" s="6">
        <v>0</v>
      </c>
      <c r="CX56" s="6">
        <v>70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263.10000000000002</v>
      </c>
      <c r="DE56" s="6">
        <v>0</v>
      </c>
      <c r="DF56" s="6">
        <v>0</v>
      </c>
      <c r="DG56" s="6">
        <v>0</v>
      </c>
      <c r="DH56" s="6">
        <v>263.10000000000002</v>
      </c>
      <c r="DI56" s="6">
        <v>70</v>
      </c>
      <c r="DJ56" s="6">
        <v>0</v>
      </c>
      <c r="DK56" s="6">
        <v>0</v>
      </c>
      <c r="DL56" s="6">
        <v>0</v>
      </c>
      <c r="DM56" s="6">
        <v>70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 t="s">
        <v>178</v>
      </c>
    </row>
    <row r="57" spans="1:123" ht="34.65" customHeight="1">
      <c r="A57" s="13" t="s">
        <v>0</v>
      </c>
      <c r="B57" s="12" t="s">
        <v>0</v>
      </c>
      <c r="C57" s="12" t="s">
        <v>0</v>
      </c>
      <c r="D57" s="12" t="s">
        <v>0</v>
      </c>
      <c r="E57" s="12" t="s">
        <v>0</v>
      </c>
      <c r="F57" s="12" t="s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2" t="s">
        <v>0</v>
      </c>
      <c r="V57" s="12" t="s">
        <v>0</v>
      </c>
      <c r="W57" s="12" t="s">
        <v>0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2" t="s">
        <v>0</v>
      </c>
      <c r="AD57" s="5" t="s">
        <v>348</v>
      </c>
      <c r="AE57" s="5" t="s">
        <v>349</v>
      </c>
      <c r="AF57" s="5" t="s">
        <v>179</v>
      </c>
      <c r="AG57" s="6">
        <f t="shared" si="17"/>
        <v>0</v>
      </c>
      <c r="AH57" s="6">
        <f t="shared" si="18"/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7">
        <f t="shared" si="1"/>
        <v>0</v>
      </c>
      <c r="AR57" s="6">
        <v>0</v>
      </c>
      <c r="AS57" s="6">
        <v>0</v>
      </c>
      <c r="AT57" s="6">
        <v>0</v>
      </c>
      <c r="AU57" s="6">
        <v>0</v>
      </c>
      <c r="AV57" s="7">
        <f t="shared" si="2"/>
        <v>0</v>
      </c>
      <c r="AW57" s="6">
        <v>0</v>
      </c>
      <c r="AX57" s="6">
        <v>0</v>
      </c>
      <c r="AY57" s="6">
        <v>0</v>
      </c>
      <c r="AZ57" s="6">
        <v>0</v>
      </c>
      <c r="BA57" s="7">
        <f t="shared" si="3"/>
        <v>0</v>
      </c>
      <c r="BB57" s="6">
        <v>0</v>
      </c>
      <c r="BC57" s="6">
        <v>0</v>
      </c>
      <c r="BD57" s="6">
        <v>0</v>
      </c>
      <c r="BE57" s="6">
        <v>0</v>
      </c>
      <c r="BF57" s="7">
        <f t="shared" si="4"/>
        <v>0</v>
      </c>
      <c r="BG57" s="6">
        <v>0</v>
      </c>
      <c r="BH57" s="6">
        <v>0</v>
      </c>
      <c r="BI57" s="6">
        <v>0</v>
      </c>
      <c r="BJ57" s="6">
        <v>0</v>
      </c>
      <c r="BK57" s="6">
        <v>11.2</v>
      </c>
      <c r="BL57" s="6">
        <v>11.2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11.2</v>
      </c>
      <c r="BT57" s="6">
        <v>11.2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11.2</v>
      </c>
      <c r="CP57" s="6">
        <v>0</v>
      </c>
      <c r="CQ57" s="6">
        <v>0</v>
      </c>
      <c r="CR57" s="6">
        <v>0</v>
      </c>
      <c r="CS57" s="6">
        <v>11.2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11.2</v>
      </c>
      <c r="DE57" s="6">
        <v>0</v>
      </c>
      <c r="DF57" s="6">
        <v>0</v>
      </c>
      <c r="DG57" s="6">
        <v>0</v>
      </c>
      <c r="DH57" s="6">
        <v>11.2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 t="s">
        <v>178</v>
      </c>
    </row>
    <row r="58" spans="1:123" ht="69.45" customHeight="1">
      <c r="A58" s="4" t="s">
        <v>350</v>
      </c>
      <c r="B58" s="5" t="s">
        <v>351</v>
      </c>
      <c r="C58" s="5" t="s">
        <v>0</v>
      </c>
      <c r="D58" s="5" t="s">
        <v>0</v>
      </c>
      <c r="E58" s="5" t="s">
        <v>0</v>
      </c>
      <c r="F58" s="5" t="s">
        <v>0</v>
      </c>
      <c r="G58" s="5" t="s">
        <v>0</v>
      </c>
      <c r="H58" s="5" t="s">
        <v>0</v>
      </c>
      <c r="I58" s="5" t="s">
        <v>0</v>
      </c>
      <c r="J58" s="5" t="s">
        <v>0</v>
      </c>
      <c r="K58" s="5" t="s">
        <v>0</v>
      </c>
      <c r="L58" s="5" t="s">
        <v>0</v>
      </c>
      <c r="M58" s="5" t="s">
        <v>0</v>
      </c>
      <c r="N58" s="5" t="s">
        <v>0</v>
      </c>
      <c r="O58" s="5" t="s">
        <v>0</v>
      </c>
      <c r="P58" s="5" t="s">
        <v>0</v>
      </c>
      <c r="Q58" s="5" t="s">
        <v>0</v>
      </c>
      <c r="R58" s="5" t="s">
        <v>0</v>
      </c>
      <c r="S58" s="5" t="s">
        <v>0</v>
      </c>
      <c r="T58" s="5" t="s">
        <v>0</v>
      </c>
      <c r="U58" s="5" t="s">
        <v>0</v>
      </c>
      <c r="V58" s="5" t="s">
        <v>0</v>
      </c>
      <c r="W58" s="5" t="s">
        <v>0</v>
      </c>
      <c r="X58" s="5" t="s">
        <v>0</v>
      </c>
      <c r="Y58" s="5" t="s">
        <v>0</v>
      </c>
      <c r="Z58" s="5" t="s">
        <v>0</v>
      </c>
      <c r="AA58" s="5" t="s">
        <v>0</v>
      </c>
      <c r="AB58" s="5" t="s">
        <v>0</v>
      </c>
      <c r="AC58" s="5" t="s">
        <v>0</v>
      </c>
      <c r="AD58" s="5" t="s">
        <v>0</v>
      </c>
      <c r="AE58" s="5" t="s">
        <v>0</v>
      </c>
      <c r="AF58" s="5" t="s">
        <v>0</v>
      </c>
      <c r="AG58" s="17">
        <f t="shared" si="17"/>
        <v>1421.4</v>
      </c>
      <c r="AH58" s="17">
        <f t="shared" si="18"/>
        <v>1371.6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>SUM(AO59:AO66)</f>
        <v>1421.4</v>
      </c>
      <c r="AP58" s="7">
        <f>SUM(AP59:AP66)</f>
        <v>1371.6</v>
      </c>
      <c r="AQ58" s="17">
        <f t="shared" ref="AQ58" si="19">SUM(AS58+AU58+AW58+AY58)</f>
        <v>1467.3000000000002</v>
      </c>
      <c r="AR58" s="7">
        <v>0</v>
      </c>
      <c r="AS58" s="7">
        <v>0</v>
      </c>
      <c r="AT58" s="7">
        <v>0</v>
      </c>
      <c r="AU58" s="7">
        <f>SUM(AU59:AU66)</f>
        <v>1467.3000000000002</v>
      </c>
      <c r="AV58" s="7">
        <f t="shared" si="2"/>
        <v>1463.3000000000002</v>
      </c>
      <c r="AW58" s="7">
        <v>0</v>
      </c>
      <c r="AX58" s="7">
        <v>0</v>
      </c>
      <c r="AY58" s="7">
        <v>0</v>
      </c>
      <c r="AZ58" s="7">
        <f>SUM(AZ59:AZ66)</f>
        <v>1463.3000000000002</v>
      </c>
      <c r="BA58" s="7">
        <f t="shared" si="3"/>
        <v>1463.3000000000002</v>
      </c>
      <c r="BB58" s="7">
        <v>0</v>
      </c>
      <c r="BC58" s="7">
        <v>0</v>
      </c>
      <c r="BD58" s="7">
        <v>0</v>
      </c>
      <c r="BE58" s="7">
        <f>SUM(BE59:BE66)</f>
        <v>1463.3000000000002</v>
      </c>
      <c r="BF58" s="7">
        <f t="shared" si="4"/>
        <v>1463.3000000000002</v>
      </c>
      <c r="BG58" s="7">
        <v>0</v>
      </c>
      <c r="BH58" s="7">
        <v>0</v>
      </c>
      <c r="BI58" s="7">
        <v>0</v>
      </c>
      <c r="BJ58" s="7">
        <f>SUM(BJ59:BJ66)</f>
        <v>1463.3000000000002</v>
      </c>
      <c r="BK58" s="7">
        <v>11373.6</v>
      </c>
      <c r="BL58" s="7">
        <v>11111.3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11373.6</v>
      </c>
      <c r="BT58" s="7">
        <v>11111.3</v>
      </c>
      <c r="BU58" s="7">
        <v>11852.8</v>
      </c>
      <c r="BV58" s="7">
        <v>0</v>
      </c>
      <c r="BW58" s="7">
        <v>0</v>
      </c>
      <c r="BX58" s="7">
        <v>0</v>
      </c>
      <c r="BY58" s="7">
        <v>11852.8</v>
      </c>
      <c r="BZ58" s="7">
        <v>11850.6</v>
      </c>
      <c r="CA58" s="7">
        <v>0</v>
      </c>
      <c r="CB58" s="7">
        <v>0</v>
      </c>
      <c r="CC58" s="7">
        <v>0</v>
      </c>
      <c r="CD58" s="7">
        <v>11850.6</v>
      </c>
      <c r="CE58" s="7">
        <v>11850.6</v>
      </c>
      <c r="CF58" s="7">
        <v>0</v>
      </c>
      <c r="CG58" s="7">
        <v>0</v>
      </c>
      <c r="CH58" s="7">
        <v>0</v>
      </c>
      <c r="CI58" s="7">
        <v>11850.6</v>
      </c>
      <c r="CJ58" s="7">
        <v>11850.6</v>
      </c>
      <c r="CK58" s="7">
        <v>0</v>
      </c>
      <c r="CL58" s="7">
        <v>0</v>
      </c>
      <c r="CM58" s="7">
        <v>0</v>
      </c>
      <c r="CN58" s="7">
        <v>11850.6</v>
      </c>
      <c r="CO58" s="7">
        <v>11411.8</v>
      </c>
      <c r="CP58" s="7">
        <v>0</v>
      </c>
      <c r="CQ58" s="7">
        <v>0</v>
      </c>
      <c r="CR58" s="7">
        <v>0</v>
      </c>
      <c r="CS58" s="7">
        <v>11411.8</v>
      </c>
      <c r="CT58" s="7">
        <v>11852.8</v>
      </c>
      <c r="CU58" s="7">
        <v>0</v>
      </c>
      <c r="CV58" s="7">
        <v>0</v>
      </c>
      <c r="CW58" s="7">
        <v>0</v>
      </c>
      <c r="CX58" s="7">
        <v>11852.8</v>
      </c>
      <c r="CY58" s="7">
        <v>11850.6</v>
      </c>
      <c r="CZ58" s="7">
        <v>0</v>
      </c>
      <c r="DA58" s="7">
        <v>0</v>
      </c>
      <c r="DB58" s="7">
        <v>0</v>
      </c>
      <c r="DC58" s="7">
        <v>11850.6</v>
      </c>
      <c r="DD58" s="7">
        <v>11373.6</v>
      </c>
      <c r="DE58" s="7">
        <v>0</v>
      </c>
      <c r="DF58" s="7">
        <v>0</v>
      </c>
      <c r="DG58" s="7">
        <v>0</v>
      </c>
      <c r="DH58" s="7">
        <v>11373.6</v>
      </c>
      <c r="DI58" s="7">
        <v>11852.8</v>
      </c>
      <c r="DJ58" s="7">
        <v>0</v>
      </c>
      <c r="DK58" s="7">
        <v>0</v>
      </c>
      <c r="DL58" s="7">
        <v>0</v>
      </c>
      <c r="DM58" s="7">
        <v>11852.8</v>
      </c>
      <c r="DN58" s="7">
        <v>11850.6</v>
      </c>
      <c r="DO58" s="7">
        <v>0</v>
      </c>
      <c r="DP58" s="7">
        <v>0</v>
      </c>
      <c r="DQ58" s="7">
        <v>0</v>
      </c>
      <c r="DR58" s="7">
        <v>11850.6</v>
      </c>
      <c r="DS58" s="7" t="s">
        <v>0</v>
      </c>
    </row>
    <row r="59" spans="1:123" ht="46.05" customHeight="1">
      <c r="A59" s="8" t="s">
        <v>352</v>
      </c>
      <c r="B59" s="9" t="s">
        <v>353</v>
      </c>
      <c r="C59" s="5" t="s">
        <v>171</v>
      </c>
      <c r="D59" s="5" t="s">
        <v>223</v>
      </c>
      <c r="E59" s="5" t="s">
        <v>172</v>
      </c>
      <c r="F59" s="9" t="s">
        <v>0</v>
      </c>
      <c r="G59" s="9" t="s">
        <v>0</v>
      </c>
      <c r="H59" s="9" t="s">
        <v>0</v>
      </c>
      <c r="I59" s="9" t="s">
        <v>0</v>
      </c>
      <c r="J59" s="9" t="s">
        <v>0</v>
      </c>
      <c r="K59" s="9" t="s">
        <v>0</v>
      </c>
      <c r="L59" s="9" t="s">
        <v>0</v>
      </c>
      <c r="M59" s="9" t="s">
        <v>0</v>
      </c>
      <c r="N59" s="9" t="s">
        <v>0</v>
      </c>
      <c r="O59" s="9" t="s">
        <v>0</v>
      </c>
      <c r="P59" s="9" t="s">
        <v>0</v>
      </c>
      <c r="Q59" s="9" t="s">
        <v>0</v>
      </c>
      <c r="R59" s="9" t="s">
        <v>0</v>
      </c>
      <c r="S59" s="9" t="s">
        <v>0</v>
      </c>
      <c r="T59" s="9" t="s">
        <v>0</v>
      </c>
      <c r="U59" s="9" t="s">
        <v>0</v>
      </c>
      <c r="V59" s="9" t="s">
        <v>0</v>
      </c>
      <c r="W59" s="5" t="s">
        <v>224</v>
      </c>
      <c r="X59" s="5" t="s">
        <v>214</v>
      </c>
      <c r="Y59" s="5" t="s">
        <v>225</v>
      </c>
      <c r="Z59" s="9" t="s">
        <v>0</v>
      </c>
      <c r="AA59" s="9" t="s">
        <v>0</v>
      </c>
      <c r="AB59" s="9" t="s">
        <v>0</v>
      </c>
      <c r="AC59" s="5" t="s">
        <v>47</v>
      </c>
      <c r="AD59" s="5" t="s">
        <v>226</v>
      </c>
      <c r="AE59" s="5" t="s">
        <v>227</v>
      </c>
      <c r="AF59" s="5" t="s">
        <v>228</v>
      </c>
      <c r="AG59" s="6">
        <f t="shared" ref="AG59:AG67" si="20">SUM(AI59+AK59+AM59+AO59)</f>
        <v>284</v>
      </c>
      <c r="AH59" s="6">
        <f t="shared" ref="AH59:AH67" si="21">SUM(AJ59+AL59+AN59+AP59)</f>
        <v>280.2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284</v>
      </c>
      <c r="AP59" s="6">
        <v>280.2</v>
      </c>
      <c r="AQ59" s="7">
        <f t="shared" si="1"/>
        <v>291.5</v>
      </c>
      <c r="AR59" s="6">
        <v>0</v>
      </c>
      <c r="AS59" s="6">
        <v>0</v>
      </c>
      <c r="AT59" s="6">
        <v>0</v>
      </c>
      <c r="AU59" s="6">
        <v>291.5</v>
      </c>
      <c r="AV59" s="7">
        <f t="shared" si="2"/>
        <v>291.5</v>
      </c>
      <c r="AW59" s="6">
        <v>0</v>
      </c>
      <c r="AX59" s="6">
        <v>0</v>
      </c>
      <c r="AY59" s="6">
        <v>0</v>
      </c>
      <c r="AZ59" s="6">
        <v>291.5</v>
      </c>
      <c r="BA59" s="7">
        <f t="shared" si="3"/>
        <v>291.5</v>
      </c>
      <c r="BB59" s="6">
        <v>0</v>
      </c>
      <c r="BC59" s="6">
        <v>0</v>
      </c>
      <c r="BD59" s="6">
        <v>0</v>
      </c>
      <c r="BE59" s="6">
        <v>291.5</v>
      </c>
      <c r="BF59" s="7">
        <f t="shared" si="4"/>
        <v>291.5</v>
      </c>
      <c r="BG59" s="6">
        <v>0</v>
      </c>
      <c r="BH59" s="6">
        <v>0</v>
      </c>
      <c r="BI59" s="6">
        <v>0</v>
      </c>
      <c r="BJ59" s="6">
        <v>291.5</v>
      </c>
      <c r="BK59" s="6">
        <v>2280.6</v>
      </c>
      <c r="BL59" s="6">
        <v>2272.3000000000002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2280.6</v>
      </c>
      <c r="BT59" s="6">
        <v>2272.3000000000002</v>
      </c>
      <c r="BU59" s="6">
        <v>2312.1</v>
      </c>
      <c r="BV59" s="6">
        <v>0</v>
      </c>
      <c r="BW59" s="6">
        <v>0</v>
      </c>
      <c r="BX59" s="6">
        <v>0</v>
      </c>
      <c r="BY59" s="6">
        <v>2312.1</v>
      </c>
      <c r="BZ59" s="6">
        <v>2392.6999999999998</v>
      </c>
      <c r="CA59" s="6">
        <v>0</v>
      </c>
      <c r="CB59" s="6">
        <v>0</v>
      </c>
      <c r="CC59" s="6">
        <v>0</v>
      </c>
      <c r="CD59" s="6">
        <v>2392.6999999999998</v>
      </c>
      <c r="CE59" s="6">
        <v>2392.6999999999998</v>
      </c>
      <c r="CF59" s="6">
        <v>0</v>
      </c>
      <c r="CG59" s="6">
        <v>0</v>
      </c>
      <c r="CH59" s="6">
        <v>0</v>
      </c>
      <c r="CI59" s="6">
        <v>2392.6999999999998</v>
      </c>
      <c r="CJ59" s="6">
        <v>2392.6999999999998</v>
      </c>
      <c r="CK59" s="6">
        <v>0</v>
      </c>
      <c r="CL59" s="6">
        <v>0</v>
      </c>
      <c r="CM59" s="6">
        <v>0</v>
      </c>
      <c r="CN59" s="6">
        <v>2392.6999999999998</v>
      </c>
      <c r="CO59" s="6">
        <v>2280.6</v>
      </c>
      <c r="CP59" s="6">
        <v>0</v>
      </c>
      <c r="CQ59" s="6">
        <v>0</v>
      </c>
      <c r="CR59" s="6">
        <v>0</v>
      </c>
      <c r="CS59" s="6">
        <v>2280.6</v>
      </c>
      <c r="CT59" s="6">
        <v>2312.1</v>
      </c>
      <c r="CU59" s="6">
        <v>0</v>
      </c>
      <c r="CV59" s="6">
        <v>0</v>
      </c>
      <c r="CW59" s="6">
        <v>0</v>
      </c>
      <c r="CX59" s="6">
        <v>2312.1</v>
      </c>
      <c r="CY59" s="6">
        <v>2392.6999999999998</v>
      </c>
      <c r="CZ59" s="6">
        <v>0</v>
      </c>
      <c r="DA59" s="6">
        <v>0</v>
      </c>
      <c r="DB59" s="6">
        <v>0</v>
      </c>
      <c r="DC59" s="6">
        <v>2392.6999999999998</v>
      </c>
      <c r="DD59" s="6">
        <v>2280.6</v>
      </c>
      <c r="DE59" s="6">
        <v>0</v>
      </c>
      <c r="DF59" s="6">
        <v>0</v>
      </c>
      <c r="DG59" s="6">
        <v>0</v>
      </c>
      <c r="DH59" s="6">
        <v>2280.6</v>
      </c>
      <c r="DI59" s="6">
        <v>2312.1</v>
      </c>
      <c r="DJ59" s="6">
        <v>0</v>
      </c>
      <c r="DK59" s="6">
        <v>0</v>
      </c>
      <c r="DL59" s="6">
        <v>0</v>
      </c>
      <c r="DM59" s="6">
        <v>2312.1</v>
      </c>
      <c r="DN59" s="6">
        <v>2392.6999999999998</v>
      </c>
      <c r="DO59" s="6">
        <v>0</v>
      </c>
      <c r="DP59" s="6">
        <v>0</v>
      </c>
      <c r="DQ59" s="6">
        <v>0</v>
      </c>
      <c r="DR59" s="6">
        <v>2392.6999999999998</v>
      </c>
      <c r="DS59" s="6" t="s">
        <v>178</v>
      </c>
    </row>
    <row r="60" spans="1:123" ht="34.65" customHeight="1">
      <c r="A60" s="10" t="s">
        <v>0</v>
      </c>
      <c r="B60" s="11" t="s">
        <v>0</v>
      </c>
      <c r="C60" s="9" t="s">
        <v>289</v>
      </c>
      <c r="D60" s="9" t="s">
        <v>267</v>
      </c>
      <c r="E60" s="9" t="s">
        <v>290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1" t="s">
        <v>0</v>
      </c>
      <c r="M60" s="11" t="s">
        <v>0</v>
      </c>
      <c r="N60" s="11" t="s">
        <v>0</v>
      </c>
      <c r="O60" s="11" t="s">
        <v>0</v>
      </c>
      <c r="P60" s="11" t="s">
        <v>0</v>
      </c>
      <c r="Q60" s="11" t="s">
        <v>0</v>
      </c>
      <c r="R60" s="11" t="s">
        <v>0</v>
      </c>
      <c r="S60" s="11" t="s">
        <v>0</v>
      </c>
      <c r="T60" s="11" t="s">
        <v>0</v>
      </c>
      <c r="U60" s="11" t="s">
        <v>0</v>
      </c>
      <c r="V60" s="11" t="s">
        <v>0</v>
      </c>
      <c r="W60" s="9" t="s">
        <v>173</v>
      </c>
      <c r="X60" s="9" t="s">
        <v>354</v>
      </c>
      <c r="Y60" s="9" t="s">
        <v>174</v>
      </c>
      <c r="Z60" s="11" t="s">
        <v>0</v>
      </c>
      <c r="AA60" s="11" t="s">
        <v>0</v>
      </c>
      <c r="AB60" s="11" t="s">
        <v>0</v>
      </c>
      <c r="AC60" s="12" t="s">
        <v>0</v>
      </c>
      <c r="AD60" s="5" t="s">
        <v>226</v>
      </c>
      <c r="AE60" s="5" t="s">
        <v>227</v>
      </c>
      <c r="AF60" s="5" t="s">
        <v>177</v>
      </c>
      <c r="AG60" s="6">
        <f t="shared" si="20"/>
        <v>178.6</v>
      </c>
      <c r="AH60" s="6">
        <f t="shared" si="21"/>
        <v>162.80000000000001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178.6</v>
      </c>
      <c r="AP60" s="6">
        <v>162.80000000000001</v>
      </c>
      <c r="AQ60" s="7">
        <f t="shared" si="1"/>
        <v>125.6</v>
      </c>
      <c r="AR60" s="6">
        <v>0</v>
      </c>
      <c r="AS60" s="6">
        <v>0</v>
      </c>
      <c r="AT60" s="6">
        <v>0</v>
      </c>
      <c r="AU60" s="6">
        <v>125.6</v>
      </c>
      <c r="AV60" s="7">
        <f t="shared" si="2"/>
        <v>121.6</v>
      </c>
      <c r="AW60" s="6">
        <v>0</v>
      </c>
      <c r="AX60" s="6">
        <v>0</v>
      </c>
      <c r="AY60" s="6">
        <v>0</v>
      </c>
      <c r="AZ60" s="6">
        <v>121.6</v>
      </c>
      <c r="BA60" s="7">
        <f t="shared" si="3"/>
        <v>121.6</v>
      </c>
      <c r="BB60" s="6">
        <v>0</v>
      </c>
      <c r="BC60" s="6">
        <v>0</v>
      </c>
      <c r="BD60" s="6">
        <v>0</v>
      </c>
      <c r="BE60" s="6">
        <v>121.6</v>
      </c>
      <c r="BF60" s="7">
        <f t="shared" si="4"/>
        <v>121.6</v>
      </c>
      <c r="BG60" s="6">
        <v>0</v>
      </c>
      <c r="BH60" s="6">
        <v>0</v>
      </c>
      <c r="BI60" s="6">
        <v>0</v>
      </c>
      <c r="BJ60" s="6">
        <v>121.6</v>
      </c>
      <c r="BK60" s="6">
        <v>1337.2</v>
      </c>
      <c r="BL60" s="6">
        <v>1213.0999999999999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1337.2</v>
      </c>
      <c r="BT60" s="6">
        <v>1213.0999999999999</v>
      </c>
      <c r="BU60" s="6">
        <v>1385.3</v>
      </c>
      <c r="BV60" s="6">
        <v>0</v>
      </c>
      <c r="BW60" s="6">
        <v>0</v>
      </c>
      <c r="BX60" s="6">
        <v>0</v>
      </c>
      <c r="BY60" s="6">
        <v>1385.3</v>
      </c>
      <c r="BZ60" s="6">
        <v>1061.3</v>
      </c>
      <c r="CA60" s="6">
        <v>0</v>
      </c>
      <c r="CB60" s="6">
        <v>0</v>
      </c>
      <c r="CC60" s="6">
        <v>0</v>
      </c>
      <c r="CD60" s="6">
        <v>1061.3</v>
      </c>
      <c r="CE60" s="6">
        <v>1061.3</v>
      </c>
      <c r="CF60" s="6">
        <v>0</v>
      </c>
      <c r="CG60" s="6">
        <v>0</v>
      </c>
      <c r="CH60" s="6">
        <v>0</v>
      </c>
      <c r="CI60" s="6">
        <v>1061.3</v>
      </c>
      <c r="CJ60" s="6">
        <v>1061.3</v>
      </c>
      <c r="CK60" s="6">
        <v>0</v>
      </c>
      <c r="CL60" s="6">
        <v>0</v>
      </c>
      <c r="CM60" s="6">
        <v>0</v>
      </c>
      <c r="CN60" s="6">
        <v>1061.3</v>
      </c>
      <c r="CO60" s="6">
        <v>1375.4</v>
      </c>
      <c r="CP60" s="6">
        <v>0</v>
      </c>
      <c r="CQ60" s="6">
        <v>0</v>
      </c>
      <c r="CR60" s="6">
        <v>0</v>
      </c>
      <c r="CS60" s="6">
        <v>1375.4</v>
      </c>
      <c r="CT60" s="6">
        <v>1385.3</v>
      </c>
      <c r="CU60" s="6">
        <v>0</v>
      </c>
      <c r="CV60" s="6">
        <v>0</v>
      </c>
      <c r="CW60" s="6">
        <v>0</v>
      </c>
      <c r="CX60" s="6">
        <v>1385.3</v>
      </c>
      <c r="CY60" s="6">
        <v>1061.3</v>
      </c>
      <c r="CZ60" s="6">
        <v>0</v>
      </c>
      <c r="DA60" s="6">
        <v>0</v>
      </c>
      <c r="DB60" s="6">
        <v>0</v>
      </c>
      <c r="DC60" s="6">
        <v>1061.3</v>
      </c>
      <c r="DD60" s="6">
        <v>1337.2</v>
      </c>
      <c r="DE60" s="6">
        <v>0</v>
      </c>
      <c r="DF60" s="6">
        <v>0</v>
      </c>
      <c r="DG60" s="6">
        <v>0</v>
      </c>
      <c r="DH60" s="6">
        <v>1337.2</v>
      </c>
      <c r="DI60" s="6">
        <v>1385.3</v>
      </c>
      <c r="DJ60" s="6">
        <v>0</v>
      </c>
      <c r="DK60" s="6">
        <v>0</v>
      </c>
      <c r="DL60" s="6">
        <v>0</v>
      </c>
      <c r="DM60" s="6">
        <v>1385.3</v>
      </c>
      <c r="DN60" s="6">
        <v>1061.3</v>
      </c>
      <c r="DO60" s="6">
        <v>0</v>
      </c>
      <c r="DP60" s="6">
        <v>0</v>
      </c>
      <c r="DQ60" s="6">
        <v>0</v>
      </c>
      <c r="DR60" s="6">
        <v>1061.3</v>
      </c>
      <c r="DS60" s="6" t="s">
        <v>178</v>
      </c>
    </row>
    <row r="61" spans="1:123" ht="12" customHeight="1">
      <c r="A61" s="10" t="s">
        <v>0</v>
      </c>
      <c r="B61" s="11" t="s">
        <v>0</v>
      </c>
      <c r="C61" s="11" t="s">
        <v>0</v>
      </c>
      <c r="D61" s="11" t="s">
        <v>0</v>
      </c>
      <c r="E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  <c r="K61" s="11" t="s">
        <v>0</v>
      </c>
      <c r="L61" s="11" t="s">
        <v>0</v>
      </c>
      <c r="M61" s="11" t="s">
        <v>0</v>
      </c>
      <c r="N61" s="11" t="s">
        <v>0</v>
      </c>
      <c r="O61" s="11" t="s">
        <v>0</v>
      </c>
      <c r="P61" s="11" t="s">
        <v>0</v>
      </c>
      <c r="Q61" s="11" t="s">
        <v>0</v>
      </c>
      <c r="R61" s="11" t="s">
        <v>0</v>
      </c>
      <c r="S61" s="11" t="s">
        <v>0</v>
      </c>
      <c r="T61" s="11" t="s">
        <v>0</v>
      </c>
      <c r="U61" s="11" t="s">
        <v>0</v>
      </c>
      <c r="V61" s="11" t="s">
        <v>0</v>
      </c>
      <c r="W61" s="11" t="s">
        <v>0</v>
      </c>
      <c r="X61" s="11" t="s">
        <v>0</v>
      </c>
      <c r="Y61" s="11" t="s">
        <v>0</v>
      </c>
      <c r="Z61" s="11" t="s">
        <v>0</v>
      </c>
      <c r="AA61" s="11" t="s">
        <v>0</v>
      </c>
      <c r="AB61" s="11" t="s">
        <v>0</v>
      </c>
      <c r="AC61" s="12" t="s">
        <v>0</v>
      </c>
      <c r="AD61" s="5" t="s">
        <v>226</v>
      </c>
      <c r="AE61" s="5" t="s">
        <v>227</v>
      </c>
      <c r="AF61" s="5" t="s">
        <v>201</v>
      </c>
      <c r="AG61" s="6">
        <f t="shared" si="20"/>
        <v>0</v>
      </c>
      <c r="AH61" s="6">
        <f t="shared" si="21"/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7">
        <f t="shared" si="1"/>
        <v>50</v>
      </c>
      <c r="AR61" s="6">
        <v>0</v>
      </c>
      <c r="AS61" s="6">
        <v>0</v>
      </c>
      <c r="AT61" s="6">
        <v>0</v>
      </c>
      <c r="AU61" s="6">
        <v>50</v>
      </c>
      <c r="AV61" s="7">
        <f t="shared" si="2"/>
        <v>50</v>
      </c>
      <c r="AW61" s="6">
        <v>0</v>
      </c>
      <c r="AX61" s="6">
        <v>0</v>
      </c>
      <c r="AY61" s="6">
        <v>0</v>
      </c>
      <c r="AZ61" s="6">
        <v>50</v>
      </c>
      <c r="BA61" s="7">
        <f t="shared" si="3"/>
        <v>50</v>
      </c>
      <c r="BB61" s="6">
        <v>0</v>
      </c>
      <c r="BC61" s="6">
        <v>0</v>
      </c>
      <c r="BD61" s="6">
        <v>0</v>
      </c>
      <c r="BE61" s="6">
        <v>50</v>
      </c>
      <c r="BF61" s="7">
        <f t="shared" si="4"/>
        <v>50</v>
      </c>
      <c r="BG61" s="6">
        <v>0</v>
      </c>
      <c r="BH61" s="6">
        <v>0</v>
      </c>
      <c r="BI61" s="6">
        <v>0</v>
      </c>
      <c r="BJ61" s="6">
        <v>50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235.5</v>
      </c>
      <c r="BV61" s="6">
        <v>0</v>
      </c>
      <c r="BW61" s="6">
        <v>0</v>
      </c>
      <c r="BX61" s="6">
        <v>0</v>
      </c>
      <c r="BY61" s="6">
        <v>235.5</v>
      </c>
      <c r="BZ61" s="6">
        <v>210</v>
      </c>
      <c r="CA61" s="6">
        <v>0</v>
      </c>
      <c r="CB61" s="6">
        <v>0</v>
      </c>
      <c r="CC61" s="6">
        <v>0</v>
      </c>
      <c r="CD61" s="6">
        <v>210</v>
      </c>
      <c r="CE61" s="6">
        <v>210</v>
      </c>
      <c r="CF61" s="6">
        <v>0</v>
      </c>
      <c r="CG61" s="6">
        <v>0</v>
      </c>
      <c r="CH61" s="6">
        <v>0</v>
      </c>
      <c r="CI61" s="6">
        <v>210</v>
      </c>
      <c r="CJ61" s="6">
        <v>210</v>
      </c>
      <c r="CK61" s="6">
        <v>0</v>
      </c>
      <c r="CL61" s="6">
        <v>0</v>
      </c>
      <c r="CM61" s="6">
        <v>0</v>
      </c>
      <c r="CN61" s="6">
        <v>210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235.5</v>
      </c>
      <c r="CU61" s="6">
        <v>0</v>
      </c>
      <c r="CV61" s="6">
        <v>0</v>
      </c>
      <c r="CW61" s="6">
        <v>0</v>
      </c>
      <c r="CX61" s="6">
        <v>235.5</v>
      </c>
      <c r="CY61" s="6">
        <v>210</v>
      </c>
      <c r="CZ61" s="6">
        <v>0</v>
      </c>
      <c r="DA61" s="6">
        <v>0</v>
      </c>
      <c r="DB61" s="6">
        <v>0</v>
      </c>
      <c r="DC61" s="6">
        <v>210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235.5</v>
      </c>
      <c r="DJ61" s="6">
        <v>0</v>
      </c>
      <c r="DK61" s="6">
        <v>0</v>
      </c>
      <c r="DL61" s="6">
        <v>0</v>
      </c>
      <c r="DM61" s="6">
        <v>235.5</v>
      </c>
      <c r="DN61" s="6">
        <v>210</v>
      </c>
      <c r="DO61" s="6">
        <v>0</v>
      </c>
      <c r="DP61" s="6">
        <v>0</v>
      </c>
      <c r="DQ61" s="6">
        <v>0</v>
      </c>
      <c r="DR61" s="6">
        <v>210</v>
      </c>
      <c r="DS61" s="6" t="s">
        <v>0</v>
      </c>
    </row>
    <row r="62" spans="1:123" ht="34.65" customHeight="1">
      <c r="A62" s="10" t="s">
        <v>0</v>
      </c>
      <c r="B62" s="11" t="s">
        <v>0</v>
      </c>
      <c r="C62" s="11" t="s">
        <v>0</v>
      </c>
      <c r="D62" s="11" t="s">
        <v>0</v>
      </c>
      <c r="E62" s="11" t="s">
        <v>0</v>
      </c>
      <c r="F62" s="11" t="s">
        <v>0</v>
      </c>
      <c r="G62" s="11" t="s">
        <v>0</v>
      </c>
      <c r="H62" s="11" t="s">
        <v>0</v>
      </c>
      <c r="I62" s="11" t="s">
        <v>0</v>
      </c>
      <c r="J62" s="11" t="s">
        <v>0</v>
      </c>
      <c r="K62" s="11" t="s">
        <v>0</v>
      </c>
      <c r="L62" s="11" t="s">
        <v>0</v>
      </c>
      <c r="M62" s="11" t="s">
        <v>0</v>
      </c>
      <c r="N62" s="11" t="s">
        <v>0</v>
      </c>
      <c r="O62" s="11" t="s">
        <v>0</v>
      </c>
      <c r="P62" s="11" t="s">
        <v>0</v>
      </c>
      <c r="Q62" s="11" t="s">
        <v>0</v>
      </c>
      <c r="R62" s="11" t="s">
        <v>0</v>
      </c>
      <c r="S62" s="11" t="s">
        <v>0</v>
      </c>
      <c r="T62" s="11" t="s">
        <v>0</v>
      </c>
      <c r="U62" s="11" t="s">
        <v>0</v>
      </c>
      <c r="V62" s="11" t="s">
        <v>0</v>
      </c>
      <c r="W62" s="11" t="s">
        <v>0</v>
      </c>
      <c r="X62" s="11" t="s">
        <v>0</v>
      </c>
      <c r="Y62" s="11" t="s">
        <v>0</v>
      </c>
      <c r="Z62" s="11" t="s">
        <v>0</v>
      </c>
      <c r="AA62" s="11" t="s">
        <v>0</v>
      </c>
      <c r="AB62" s="11" t="s">
        <v>0</v>
      </c>
      <c r="AC62" s="12" t="s">
        <v>0</v>
      </c>
      <c r="AD62" s="5" t="s">
        <v>226</v>
      </c>
      <c r="AE62" s="5" t="s">
        <v>227</v>
      </c>
      <c r="AF62" s="5" t="s">
        <v>229</v>
      </c>
      <c r="AG62" s="6">
        <f t="shared" si="20"/>
        <v>5</v>
      </c>
      <c r="AH62" s="6">
        <f t="shared" si="21"/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5</v>
      </c>
      <c r="AP62" s="6">
        <v>0</v>
      </c>
      <c r="AQ62" s="7">
        <f t="shared" si="1"/>
        <v>10</v>
      </c>
      <c r="AR62" s="6">
        <v>0</v>
      </c>
      <c r="AS62" s="6">
        <v>0</v>
      </c>
      <c r="AT62" s="6">
        <v>0</v>
      </c>
      <c r="AU62" s="6">
        <v>10</v>
      </c>
      <c r="AV62" s="7">
        <f t="shared" si="2"/>
        <v>10</v>
      </c>
      <c r="AW62" s="6">
        <v>0</v>
      </c>
      <c r="AX62" s="6">
        <v>0</v>
      </c>
      <c r="AY62" s="6">
        <v>0</v>
      </c>
      <c r="AZ62" s="6">
        <v>10</v>
      </c>
      <c r="BA62" s="7">
        <f t="shared" si="3"/>
        <v>10</v>
      </c>
      <c r="BB62" s="6">
        <v>0</v>
      </c>
      <c r="BC62" s="6">
        <v>0</v>
      </c>
      <c r="BD62" s="6">
        <v>0</v>
      </c>
      <c r="BE62" s="6">
        <v>10</v>
      </c>
      <c r="BF62" s="7">
        <f t="shared" si="4"/>
        <v>10</v>
      </c>
      <c r="BG62" s="6">
        <v>0</v>
      </c>
      <c r="BH62" s="6">
        <v>0</v>
      </c>
      <c r="BI62" s="6">
        <v>0</v>
      </c>
      <c r="BJ62" s="6">
        <v>10</v>
      </c>
      <c r="BK62" s="6">
        <v>76.599999999999994</v>
      </c>
      <c r="BL62" s="6">
        <v>46.2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76.599999999999994</v>
      </c>
      <c r="BT62" s="6">
        <v>46.2</v>
      </c>
      <c r="BU62" s="6">
        <v>144</v>
      </c>
      <c r="BV62" s="6">
        <v>0</v>
      </c>
      <c r="BW62" s="6">
        <v>0</v>
      </c>
      <c r="BX62" s="6">
        <v>0</v>
      </c>
      <c r="BY62" s="6">
        <v>144</v>
      </c>
      <c r="BZ62" s="6">
        <v>144</v>
      </c>
      <c r="CA62" s="6">
        <v>0</v>
      </c>
      <c r="CB62" s="6">
        <v>0</v>
      </c>
      <c r="CC62" s="6">
        <v>0</v>
      </c>
      <c r="CD62" s="6">
        <v>144</v>
      </c>
      <c r="CE62" s="6">
        <v>144</v>
      </c>
      <c r="CF62" s="6">
        <v>0</v>
      </c>
      <c r="CG62" s="6">
        <v>0</v>
      </c>
      <c r="CH62" s="6">
        <v>0</v>
      </c>
      <c r="CI62" s="6">
        <v>144</v>
      </c>
      <c r="CJ62" s="6">
        <v>144</v>
      </c>
      <c r="CK62" s="6">
        <v>0</v>
      </c>
      <c r="CL62" s="6">
        <v>0</v>
      </c>
      <c r="CM62" s="6">
        <v>0</v>
      </c>
      <c r="CN62" s="6">
        <v>144</v>
      </c>
      <c r="CO62" s="6">
        <v>76.599999999999994</v>
      </c>
      <c r="CP62" s="6">
        <v>0</v>
      </c>
      <c r="CQ62" s="6">
        <v>0</v>
      </c>
      <c r="CR62" s="6">
        <v>0</v>
      </c>
      <c r="CS62" s="6">
        <v>76.599999999999994</v>
      </c>
      <c r="CT62" s="6">
        <v>144</v>
      </c>
      <c r="CU62" s="6">
        <v>0</v>
      </c>
      <c r="CV62" s="6">
        <v>0</v>
      </c>
      <c r="CW62" s="6">
        <v>0</v>
      </c>
      <c r="CX62" s="6">
        <v>144</v>
      </c>
      <c r="CY62" s="6">
        <v>144</v>
      </c>
      <c r="CZ62" s="6">
        <v>0</v>
      </c>
      <c r="DA62" s="6">
        <v>0</v>
      </c>
      <c r="DB62" s="6">
        <v>0</v>
      </c>
      <c r="DC62" s="6">
        <v>144</v>
      </c>
      <c r="DD62" s="6">
        <v>76.599999999999994</v>
      </c>
      <c r="DE62" s="6">
        <v>0</v>
      </c>
      <c r="DF62" s="6">
        <v>0</v>
      </c>
      <c r="DG62" s="6">
        <v>0</v>
      </c>
      <c r="DH62" s="6">
        <v>76.599999999999994</v>
      </c>
      <c r="DI62" s="6">
        <v>144</v>
      </c>
      <c r="DJ62" s="6">
        <v>0</v>
      </c>
      <c r="DK62" s="6">
        <v>0</v>
      </c>
      <c r="DL62" s="6">
        <v>0</v>
      </c>
      <c r="DM62" s="6">
        <v>144</v>
      </c>
      <c r="DN62" s="6">
        <v>144</v>
      </c>
      <c r="DO62" s="6">
        <v>0</v>
      </c>
      <c r="DP62" s="6">
        <v>0</v>
      </c>
      <c r="DQ62" s="6">
        <v>0</v>
      </c>
      <c r="DR62" s="6">
        <v>144</v>
      </c>
      <c r="DS62" s="6" t="s">
        <v>178</v>
      </c>
    </row>
    <row r="63" spans="1:123" ht="34.65" customHeight="1">
      <c r="A63" s="10" t="s">
        <v>0</v>
      </c>
      <c r="B63" s="11" t="s">
        <v>0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  <c r="H63" s="11" t="s">
        <v>0</v>
      </c>
      <c r="I63" s="11" t="s">
        <v>0</v>
      </c>
      <c r="J63" s="11" t="s">
        <v>0</v>
      </c>
      <c r="K63" s="11" t="s">
        <v>0</v>
      </c>
      <c r="L63" s="11" t="s">
        <v>0</v>
      </c>
      <c r="M63" s="11" t="s">
        <v>0</v>
      </c>
      <c r="N63" s="11" t="s">
        <v>0</v>
      </c>
      <c r="O63" s="11" t="s">
        <v>0</v>
      </c>
      <c r="P63" s="11" t="s">
        <v>0</v>
      </c>
      <c r="Q63" s="11" t="s">
        <v>0</v>
      </c>
      <c r="R63" s="11" t="s">
        <v>0</v>
      </c>
      <c r="S63" s="11" t="s">
        <v>0</v>
      </c>
      <c r="T63" s="11" t="s">
        <v>0</v>
      </c>
      <c r="U63" s="11" t="s">
        <v>0</v>
      </c>
      <c r="V63" s="11" t="s">
        <v>0</v>
      </c>
      <c r="W63" s="11" t="s">
        <v>0</v>
      </c>
      <c r="X63" s="11" t="s">
        <v>0</v>
      </c>
      <c r="Y63" s="11" t="s">
        <v>0</v>
      </c>
      <c r="Z63" s="11" t="s">
        <v>0</v>
      </c>
      <c r="AA63" s="11" t="s">
        <v>0</v>
      </c>
      <c r="AB63" s="11" t="s">
        <v>0</v>
      </c>
      <c r="AC63" s="12" t="s">
        <v>0</v>
      </c>
      <c r="AD63" s="5" t="s">
        <v>226</v>
      </c>
      <c r="AE63" s="5" t="s">
        <v>227</v>
      </c>
      <c r="AF63" s="5" t="s">
        <v>202</v>
      </c>
      <c r="AG63" s="6">
        <f t="shared" si="20"/>
        <v>5</v>
      </c>
      <c r="AH63" s="6">
        <f t="shared" si="21"/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5</v>
      </c>
      <c r="AP63" s="6">
        <v>0</v>
      </c>
      <c r="AQ63" s="7">
        <f t="shared" si="1"/>
        <v>10</v>
      </c>
      <c r="AR63" s="6">
        <v>0</v>
      </c>
      <c r="AS63" s="6">
        <v>0</v>
      </c>
      <c r="AT63" s="6">
        <v>0</v>
      </c>
      <c r="AU63" s="6">
        <v>10</v>
      </c>
      <c r="AV63" s="7">
        <f t="shared" si="2"/>
        <v>10</v>
      </c>
      <c r="AW63" s="6">
        <v>0</v>
      </c>
      <c r="AX63" s="6">
        <v>0</v>
      </c>
      <c r="AY63" s="6">
        <v>0</v>
      </c>
      <c r="AZ63" s="6">
        <v>10</v>
      </c>
      <c r="BA63" s="7">
        <f t="shared" si="3"/>
        <v>10</v>
      </c>
      <c r="BB63" s="6">
        <v>0</v>
      </c>
      <c r="BC63" s="6">
        <v>0</v>
      </c>
      <c r="BD63" s="6">
        <v>0</v>
      </c>
      <c r="BE63" s="6">
        <v>10</v>
      </c>
      <c r="BF63" s="7">
        <f t="shared" si="4"/>
        <v>10</v>
      </c>
      <c r="BG63" s="6">
        <v>0</v>
      </c>
      <c r="BH63" s="6">
        <v>0</v>
      </c>
      <c r="BI63" s="6">
        <v>0</v>
      </c>
      <c r="BJ63" s="6">
        <v>10</v>
      </c>
      <c r="BK63" s="6">
        <v>22.9</v>
      </c>
      <c r="BL63" s="6">
        <v>4.4000000000000004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22.9</v>
      </c>
      <c r="BT63" s="6">
        <v>4.4000000000000004</v>
      </c>
      <c r="BU63" s="6">
        <v>47</v>
      </c>
      <c r="BV63" s="6">
        <v>0</v>
      </c>
      <c r="BW63" s="6">
        <v>0</v>
      </c>
      <c r="BX63" s="6">
        <v>0</v>
      </c>
      <c r="BY63" s="6">
        <v>47</v>
      </c>
      <c r="BZ63" s="6">
        <v>47</v>
      </c>
      <c r="CA63" s="6">
        <v>0</v>
      </c>
      <c r="CB63" s="6">
        <v>0</v>
      </c>
      <c r="CC63" s="6">
        <v>0</v>
      </c>
      <c r="CD63" s="6">
        <v>47</v>
      </c>
      <c r="CE63" s="6">
        <v>47</v>
      </c>
      <c r="CF63" s="6">
        <v>0</v>
      </c>
      <c r="CG63" s="6">
        <v>0</v>
      </c>
      <c r="CH63" s="6">
        <v>0</v>
      </c>
      <c r="CI63" s="6">
        <v>47</v>
      </c>
      <c r="CJ63" s="6">
        <v>47</v>
      </c>
      <c r="CK63" s="6">
        <v>0</v>
      </c>
      <c r="CL63" s="6">
        <v>0</v>
      </c>
      <c r="CM63" s="6">
        <v>0</v>
      </c>
      <c r="CN63" s="6">
        <v>47</v>
      </c>
      <c r="CO63" s="6">
        <v>22.9</v>
      </c>
      <c r="CP63" s="6">
        <v>0</v>
      </c>
      <c r="CQ63" s="6">
        <v>0</v>
      </c>
      <c r="CR63" s="6">
        <v>0</v>
      </c>
      <c r="CS63" s="6">
        <v>22.9</v>
      </c>
      <c r="CT63" s="6">
        <v>47</v>
      </c>
      <c r="CU63" s="6">
        <v>0</v>
      </c>
      <c r="CV63" s="6">
        <v>0</v>
      </c>
      <c r="CW63" s="6">
        <v>0</v>
      </c>
      <c r="CX63" s="6">
        <v>47</v>
      </c>
      <c r="CY63" s="6">
        <v>47</v>
      </c>
      <c r="CZ63" s="6">
        <v>0</v>
      </c>
      <c r="DA63" s="6">
        <v>0</v>
      </c>
      <c r="DB63" s="6">
        <v>0</v>
      </c>
      <c r="DC63" s="6">
        <v>47</v>
      </c>
      <c r="DD63" s="6">
        <v>22.9</v>
      </c>
      <c r="DE63" s="6">
        <v>0</v>
      </c>
      <c r="DF63" s="6">
        <v>0</v>
      </c>
      <c r="DG63" s="6">
        <v>0</v>
      </c>
      <c r="DH63" s="6">
        <v>22.9</v>
      </c>
      <c r="DI63" s="6">
        <v>47</v>
      </c>
      <c r="DJ63" s="6">
        <v>0</v>
      </c>
      <c r="DK63" s="6">
        <v>0</v>
      </c>
      <c r="DL63" s="6">
        <v>0</v>
      </c>
      <c r="DM63" s="6">
        <v>47</v>
      </c>
      <c r="DN63" s="6">
        <v>47</v>
      </c>
      <c r="DO63" s="6">
        <v>0</v>
      </c>
      <c r="DP63" s="6">
        <v>0</v>
      </c>
      <c r="DQ63" s="6">
        <v>0</v>
      </c>
      <c r="DR63" s="6">
        <v>47</v>
      </c>
      <c r="DS63" s="6" t="s">
        <v>178</v>
      </c>
    </row>
    <row r="64" spans="1:123" ht="34.65" customHeight="1">
      <c r="A64" s="13" t="s">
        <v>0</v>
      </c>
      <c r="B64" s="12" t="s">
        <v>0</v>
      </c>
      <c r="C64" s="12" t="s">
        <v>0</v>
      </c>
      <c r="D64" s="12" t="s">
        <v>0</v>
      </c>
      <c r="E64" s="12" t="s">
        <v>0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2" t="s">
        <v>0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2" t="s">
        <v>0</v>
      </c>
      <c r="AD64" s="5" t="s">
        <v>226</v>
      </c>
      <c r="AE64" s="5" t="s">
        <v>227</v>
      </c>
      <c r="AF64" s="5" t="s">
        <v>180</v>
      </c>
      <c r="AG64" s="6">
        <f t="shared" si="20"/>
        <v>8</v>
      </c>
      <c r="AH64" s="6">
        <f t="shared" si="21"/>
        <v>0.1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8</v>
      </c>
      <c r="AP64" s="6">
        <v>0.1</v>
      </c>
      <c r="AQ64" s="7">
        <f t="shared" si="1"/>
        <v>15</v>
      </c>
      <c r="AR64" s="6">
        <v>0</v>
      </c>
      <c r="AS64" s="6">
        <v>0</v>
      </c>
      <c r="AT64" s="6">
        <v>0</v>
      </c>
      <c r="AU64" s="6">
        <v>15</v>
      </c>
      <c r="AV64" s="7">
        <f t="shared" si="2"/>
        <v>15</v>
      </c>
      <c r="AW64" s="6">
        <v>0</v>
      </c>
      <c r="AX64" s="6">
        <v>0</v>
      </c>
      <c r="AY64" s="6">
        <v>0</v>
      </c>
      <c r="AZ64" s="6">
        <v>15</v>
      </c>
      <c r="BA64" s="7">
        <f t="shared" si="3"/>
        <v>15</v>
      </c>
      <c r="BB64" s="6">
        <v>0</v>
      </c>
      <c r="BC64" s="6">
        <v>0</v>
      </c>
      <c r="BD64" s="6">
        <v>0</v>
      </c>
      <c r="BE64" s="6">
        <v>15</v>
      </c>
      <c r="BF64" s="7">
        <f t="shared" si="4"/>
        <v>15</v>
      </c>
      <c r="BG64" s="6">
        <v>0</v>
      </c>
      <c r="BH64" s="6">
        <v>0</v>
      </c>
      <c r="BI64" s="6">
        <v>0</v>
      </c>
      <c r="BJ64" s="6">
        <v>15</v>
      </c>
      <c r="BK64" s="6">
        <v>21.2</v>
      </c>
      <c r="BL64" s="6">
        <v>2.1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21.2</v>
      </c>
      <c r="BT64" s="6">
        <v>2.1</v>
      </c>
      <c r="BU64" s="6">
        <v>66.8</v>
      </c>
      <c r="BV64" s="6">
        <v>0</v>
      </c>
      <c r="BW64" s="6">
        <v>0</v>
      </c>
      <c r="BX64" s="6">
        <v>0</v>
      </c>
      <c r="BY64" s="6">
        <v>66.8</v>
      </c>
      <c r="BZ64" s="6">
        <v>66.8</v>
      </c>
      <c r="CA64" s="6">
        <v>0</v>
      </c>
      <c r="CB64" s="6">
        <v>0</v>
      </c>
      <c r="CC64" s="6">
        <v>0</v>
      </c>
      <c r="CD64" s="6">
        <v>66.8</v>
      </c>
      <c r="CE64" s="6">
        <v>66.8</v>
      </c>
      <c r="CF64" s="6">
        <v>0</v>
      </c>
      <c r="CG64" s="6">
        <v>0</v>
      </c>
      <c r="CH64" s="6">
        <v>0</v>
      </c>
      <c r="CI64" s="6">
        <v>66.8</v>
      </c>
      <c r="CJ64" s="6">
        <v>66.8</v>
      </c>
      <c r="CK64" s="6">
        <v>0</v>
      </c>
      <c r="CL64" s="6">
        <v>0</v>
      </c>
      <c r="CM64" s="6">
        <v>0</v>
      </c>
      <c r="CN64" s="6">
        <v>66.8</v>
      </c>
      <c r="CO64" s="6">
        <v>21.2</v>
      </c>
      <c r="CP64" s="6">
        <v>0</v>
      </c>
      <c r="CQ64" s="6">
        <v>0</v>
      </c>
      <c r="CR64" s="6">
        <v>0</v>
      </c>
      <c r="CS64" s="6">
        <v>21.2</v>
      </c>
      <c r="CT64" s="6">
        <v>66.8</v>
      </c>
      <c r="CU64" s="6">
        <v>0</v>
      </c>
      <c r="CV64" s="6">
        <v>0</v>
      </c>
      <c r="CW64" s="6">
        <v>0</v>
      </c>
      <c r="CX64" s="6">
        <v>66.8</v>
      </c>
      <c r="CY64" s="6">
        <v>66.8</v>
      </c>
      <c r="CZ64" s="6">
        <v>0</v>
      </c>
      <c r="DA64" s="6">
        <v>0</v>
      </c>
      <c r="DB64" s="6">
        <v>0</v>
      </c>
      <c r="DC64" s="6">
        <v>66.8</v>
      </c>
      <c r="DD64" s="6">
        <v>21.2</v>
      </c>
      <c r="DE64" s="6">
        <v>0</v>
      </c>
      <c r="DF64" s="6">
        <v>0</v>
      </c>
      <c r="DG64" s="6">
        <v>0</v>
      </c>
      <c r="DH64" s="6">
        <v>21.2</v>
      </c>
      <c r="DI64" s="6">
        <v>66.8</v>
      </c>
      <c r="DJ64" s="6">
        <v>0</v>
      </c>
      <c r="DK64" s="6">
        <v>0</v>
      </c>
      <c r="DL64" s="6">
        <v>0</v>
      </c>
      <c r="DM64" s="6">
        <v>66.8</v>
      </c>
      <c r="DN64" s="6">
        <v>66.8</v>
      </c>
      <c r="DO64" s="6">
        <v>0</v>
      </c>
      <c r="DP64" s="6">
        <v>0</v>
      </c>
      <c r="DQ64" s="6">
        <v>0</v>
      </c>
      <c r="DR64" s="6">
        <v>66.8</v>
      </c>
      <c r="DS64" s="6" t="s">
        <v>178</v>
      </c>
    </row>
    <row r="65" spans="1:123" ht="46.05" customHeight="1">
      <c r="A65" s="4" t="s">
        <v>355</v>
      </c>
      <c r="B65" s="5" t="s">
        <v>356</v>
      </c>
      <c r="C65" s="5" t="s">
        <v>171</v>
      </c>
      <c r="D65" s="5" t="s">
        <v>223</v>
      </c>
      <c r="E65" s="5" t="s">
        <v>172</v>
      </c>
      <c r="F65" s="5" t="s">
        <v>0</v>
      </c>
      <c r="G65" s="5" t="s">
        <v>0</v>
      </c>
      <c r="H65" s="5" t="s">
        <v>0</v>
      </c>
      <c r="I65" s="5" t="s">
        <v>0</v>
      </c>
      <c r="J65" s="5" t="s">
        <v>0</v>
      </c>
      <c r="K65" s="5" t="s">
        <v>0</v>
      </c>
      <c r="L65" s="5" t="s">
        <v>0</v>
      </c>
      <c r="M65" s="5" t="s">
        <v>0</v>
      </c>
      <c r="N65" s="5" t="s">
        <v>0</v>
      </c>
      <c r="O65" s="5" t="s">
        <v>0</v>
      </c>
      <c r="P65" s="5" t="s">
        <v>0</v>
      </c>
      <c r="Q65" s="5" t="s">
        <v>0</v>
      </c>
      <c r="R65" s="5" t="s">
        <v>0</v>
      </c>
      <c r="S65" s="5" t="s">
        <v>0</v>
      </c>
      <c r="T65" s="5" t="s">
        <v>0</v>
      </c>
      <c r="U65" s="5" t="s">
        <v>0</v>
      </c>
      <c r="V65" s="5" t="s">
        <v>0</v>
      </c>
      <c r="W65" s="5" t="s">
        <v>224</v>
      </c>
      <c r="X65" s="5" t="s">
        <v>214</v>
      </c>
      <c r="Y65" s="5" t="s">
        <v>225</v>
      </c>
      <c r="Z65" s="5" t="s">
        <v>0</v>
      </c>
      <c r="AA65" s="5" t="s">
        <v>0</v>
      </c>
      <c r="AB65" s="5" t="s">
        <v>0</v>
      </c>
      <c r="AC65" s="5" t="s">
        <v>47</v>
      </c>
      <c r="AD65" s="5" t="s">
        <v>226</v>
      </c>
      <c r="AE65" s="5" t="s">
        <v>227</v>
      </c>
      <c r="AF65" s="5" t="s">
        <v>169</v>
      </c>
      <c r="AG65" s="6">
        <f t="shared" si="20"/>
        <v>940.8</v>
      </c>
      <c r="AH65" s="6">
        <f t="shared" si="21"/>
        <v>928.5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940.8</v>
      </c>
      <c r="AP65" s="6">
        <v>928.5</v>
      </c>
      <c r="AQ65" s="7">
        <f t="shared" si="1"/>
        <v>965.2</v>
      </c>
      <c r="AR65" s="6">
        <v>0</v>
      </c>
      <c r="AS65" s="6">
        <v>0</v>
      </c>
      <c r="AT65" s="6">
        <v>0</v>
      </c>
      <c r="AU65" s="6">
        <v>965.2</v>
      </c>
      <c r="AV65" s="7">
        <f t="shared" si="2"/>
        <v>965.2</v>
      </c>
      <c r="AW65" s="6">
        <v>0</v>
      </c>
      <c r="AX65" s="6">
        <v>0</v>
      </c>
      <c r="AY65" s="6">
        <v>0</v>
      </c>
      <c r="AZ65" s="6">
        <v>965.2</v>
      </c>
      <c r="BA65" s="7">
        <f t="shared" si="3"/>
        <v>965.2</v>
      </c>
      <c r="BB65" s="6">
        <v>0</v>
      </c>
      <c r="BC65" s="6">
        <v>0</v>
      </c>
      <c r="BD65" s="6">
        <v>0</v>
      </c>
      <c r="BE65" s="6">
        <v>965.2</v>
      </c>
      <c r="BF65" s="7">
        <f t="shared" si="4"/>
        <v>965.2</v>
      </c>
      <c r="BG65" s="6">
        <v>0</v>
      </c>
      <c r="BH65" s="6">
        <v>0</v>
      </c>
      <c r="BI65" s="6">
        <v>0</v>
      </c>
      <c r="BJ65" s="6">
        <v>965.2</v>
      </c>
      <c r="BK65" s="6">
        <v>7633.9</v>
      </c>
      <c r="BL65" s="6">
        <v>7572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7633.9</v>
      </c>
      <c r="BT65" s="6">
        <v>7572</v>
      </c>
      <c r="BU65" s="6">
        <v>7656.1</v>
      </c>
      <c r="BV65" s="6">
        <v>0</v>
      </c>
      <c r="BW65" s="6">
        <v>0</v>
      </c>
      <c r="BX65" s="6">
        <v>0</v>
      </c>
      <c r="BY65" s="6">
        <v>7656.1</v>
      </c>
      <c r="BZ65" s="6">
        <v>7922.8</v>
      </c>
      <c r="CA65" s="6">
        <v>0</v>
      </c>
      <c r="CB65" s="6">
        <v>0</v>
      </c>
      <c r="CC65" s="6">
        <v>0</v>
      </c>
      <c r="CD65" s="6">
        <v>7922.8</v>
      </c>
      <c r="CE65" s="6">
        <v>7922.8</v>
      </c>
      <c r="CF65" s="6">
        <v>0</v>
      </c>
      <c r="CG65" s="6">
        <v>0</v>
      </c>
      <c r="CH65" s="6">
        <v>0</v>
      </c>
      <c r="CI65" s="6">
        <v>7922.8</v>
      </c>
      <c r="CJ65" s="6">
        <v>7922.8</v>
      </c>
      <c r="CK65" s="6">
        <v>0</v>
      </c>
      <c r="CL65" s="6">
        <v>0</v>
      </c>
      <c r="CM65" s="6">
        <v>0</v>
      </c>
      <c r="CN65" s="6">
        <v>7922.8</v>
      </c>
      <c r="CO65" s="6">
        <v>7633.9</v>
      </c>
      <c r="CP65" s="6">
        <v>0</v>
      </c>
      <c r="CQ65" s="6">
        <v>0</v>
      </c>
      <c r="CR65" s="6">
        <v>0</v>
      </c>
      <c r="CS65" s="6">
        <v>7633.9</v>
      </c>
      <c r="CT65" s="6">
        <v>7656.1</v>
      </c>
      <c r="CU65" s="6">
        <v>0</v>
      </c>
      <c r="CV65" s="6">
        <v>0</v>
      </c>
      <c r="CW65" s="6">
        <v>0</v>
      </c>
      <c r="CX65" s="6">
        <v>7656.1</v>
      </c>
      <c r="CY65" s="6">
        <v>7922.8</v>
      </c>
      <c r="CZ65" s="6">
        <v>0</v>
      </c>
      <c r="DA65" s="6">
        <v>0</v>
      </c>
      <c r="DB65" s="6">
        <v>0</v>
      </c>
      <c r="DC65" s="6">
        <v>7922.8</v>
      </c>
      <c r="DD65" s="6">
        <v>7633.9</v>
      </c>
      <c r="DE65" s="6">
        <v>0</v>
      </c>
      <c r="DF65" s="6">
        <v>0</v>
      </c>
      <c r="DG65" s="6">
        <v>0</v>
      </c>
      <c r="DH65" s="6">
        <v>7633.9</v>
      </c>
      <c r="DI65" s="6">
        <v>7656.1</v>
      </c>
      <c r="DJ65" s="6">
        <v>0</v>
      </c>
      <c r="DK65" s="6">
        <v>0</v>
      </c>
      <c r="DL65" s="6">
        <v>0</v>
      </c>
      <c r="DM65" s="6">
        <v>7656.1</v>
      </c>
      <c r="DN65" s="6">
        <v>7922.8</v>
      </c>
      <c r="DO65" s="6">
        <v>0</v>
      </c>
      <c r="DP65" s="6">
        <v>0</v>
      </c>
      <c r="DQ65" s="6">
        <v>0</v>
      </c>
      <c r="DR65" s="6">
        <v>7922.8</v>
      </c>
      <c r="DS65" s="6" t="s">
        <v>178</v>
      </c>
    </row>
    <row r="66" spans="1:123" ht="34.65" customHeight="1">
      <c r="A66" s="4" t="s">
        <v>357</v>
      </c>
      <c r="B66" s="5" t="s">
        <v>358</v>
      </c>
      <c r="C66" s="5" t="s">
        <v>231</v>
      </c>
      <c r="D66" s="5" t="s">
        <v>232</v>
      </c>
      <c r="E66" s="5" t="s">
        <v>233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5" t="s">
        <v>0</v>
      </c>
      <c r="N66" s="5" t="s">
        <v>0</v>
      </c>
      <c r="O66" s="5" t="s">
        <v>0</v>
      </c>
      <c r="P66" s="5" t="s">
        <v>0</v>
      </c>
      <c r="Q66" s="5" t="s">
        <v>0</v>
      </c>
      <c r="R66" s="5" t="s">
        <v>0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224</v>
      </c>
      <c r="X66" s="5" t="s">
        <v>234</v>
      </c>
      <c r="Y66" s="5" t="s">
        <v>225</v>
      </c>
      <c r="Z66" s="5" t="s">
        <v>0</v>
      </c>
      <c r="AA66" s="5" t="s">
        <v>0</v>
      </c>
      <c r="AB66" s="5" t="s">
        <v>0</v>
      </c>
      <c r="AC66" s="5" t="s">
        <v>56</v>
      </c>
      <c r="AD66" s="5" t="s">
        <v>170</v>
      </c>
      <c r="AE66" s="5" t="s">
        <v>235</v>
      </c>
      <c r="AF66" s="5" t="s">
        <v>236</v>
      </c>
      <c r="AG66" s="6">
        <f t="shared" si="20"/>
        <v>0</v>
      </c>
      <c r="AH66" s="6">
        <f t="shared" si="21"/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7">
        <f t="shared" si="1"/>
        <v>0</v>
      </c>
      <c r="AR66" s="6">
        <v>0</v>
      </c>
      <c r="AS66" s="6">
        <v>0</v>
      </c>
      <c r="AT66" s="6">
        <v>0</v>
      </c>
      <c r="AU66" s="6">
        <v>0</v>
      </c>
      <c r="AV66" s="7">
        <f t="shared" si="2"/>
        <v>0</v>
      </c>
      <c r="AW66" s="6">
        <v>0</v>
      </c>
      <c r="AX66" s="6">
        <v>0</v>
      </c>
      <c r="AY66" s="6">
        <v>0</v>
      </c>
      <c r="AZ66" s="6">
        <v>0</v>
      </c>
      <c r="BA66" s="7">
        <f t="shared" si="3"/>
        <v>0</v>
      </c>
      <c r="BB66" s="6">
        <v>0</v>
      </c>
      <c r="BC66" s="6">
        <v>0</v>
      </c>
      <c r="BD66" s="6">
        <v>0</v>
      </c>
      <c r="BE66" s="6">
        <v>0</v>
      </c>
      <c r="BF66" s="7">
        <f t="shared" si="4"/>
        <v>0</v>
      </c>
      <c r="BG66" s="6">
        <v>0</v>
      </c>
      <c r="BH66" s="6">
        <v>0</v>
      </c>
      <c r="BI66" s="6">
        <v>0</v>
      </c>
      <c r="BJ66" s="6">
        <v>0</v>
      </c>
      <c r="BK66" s="6">
        <v>1.2</v>
      </c>
      <c r="BL66" s="6">
        <v>1.2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1.2</v>
      </c>
      <c r="BT66" s="6">
        <v>1.2</v>
      </c>
      <c r="BU66" s="6">
        <v>6</v>
      </c>
      <c r="BV66" s="6">
        <v>0</v>
      </c>
      <c r="BW66" s="6">
        <v>0</v>
      </c>
      <c r="BX66" s="6">
        <v>0</v>
      </c>
      <c r="BY66" s="6">
        <v>6</v>
      </c>
      <c r="BZ66" s="6">
        <v>6</v>
      </c>
      <c r="CA66" s="6">
        <v>0</v>
      </c>
      <c r="CB66" s="6">
        <v>0</v>
      </c>
      <c r="CC66" s="6">
        <v>0</v>
      </c>
      <c r="CD66" s="6">
        <v>6</v>
      </c>
      <c r="CE66" s="6">
        <v>6</v>
      </c>
      <c r="CF66" s="6">
        <v>0</v>
      </c>
      <c r="CG66" s="6">
        <v>0</v>
      </c>
      <c r="CH66" s="6">
        <v>0</v>
      </c>
      <c r="CI66" s="6">
        <v>6</v>
      </c>
      <c r="CJ66" s="6">
        <v>6</v>
      </c>
      <c r="CK66" s="6">
        <v>0</v>
      </c>
      <c r="CL66" s="6">
        <v>0</v>
      </c>
      <c r="CM66" s="6">
        <v>0</v>
      </c>
      <c r="CN66" s="6">
        <v>6</v>
      </c>
      <c r="CO66" s="6">
        <v>1.2</v>
      </c>
      <c r="CP66" s="6">
        <v>0</v>
      </c>
      <c r="CQ66" s="6">
        <v>0</v>
      </c>
      <c r="CR66" s="6">
        <v>0</v>
      </c>
      <c r="CS66" s="6">
        <v>1.2</v>
      </c>
      <c r="CT66" s="6">
        <v>6</v>
      </c>
      <c r="CU66" s="6">
        <v>0</v>
      </c>
      <c r="CV66" s="6">
        <v>0</v>
      </c>
      <c r="CW66" s="6">
        <v>0</v>
      </c>
      <c r="CX66" s="6">
        <v>6</v>
      </c>
      <c r="CY66" s="6">
        <v>6</v>
      </c>
      <c r="CZ66" s="6">
        <v>0</v>
      </c>
      <c r="DA66" s="6">
        <v>0</v>
      </c>
      <c r="DB66" s="6">
        <v>0</v>
      </c>
      <c r="DC66" s="6">
        <v>6</v>
      </c>
      <c r="DD66" s="6">
        <v>1.2</v>
      </c>
      <c r="DE66" s="6">
        <v>0</v>
      </c>
      <c r="DF66" s="6">
        <v>0</v>
      </c>
      <c r="DG66" s="6">
        <v>0</v>
      </c>
      <c r="DH66" s="6">
        <v>1.2</v>
      </c>
      <c r="DI66" s="6">
        <v>6</v>
      </c>
      <c r="DJ66" s="6">
        <v>0</v>
      </c>
      <c r="DK66" s="6">
        <v>0</v>
      </c>
      <c r="DL66" s="6">
        <v>0</v>
      </c>
      <c r="DM66" s="6">
        <v>6</v>
      </c>
      <c r="DN66" s="6">
        <v>6</v>
      </c>
      <c r="DO66" s="6">
        <v>0</v>
      </c>
      <c r="DP66" s="6">
        <v>0</v>
      </c>
      <c r="DQ66" s="6">
        <v>0</v>
      </c>
      <c r="DR66" s="6">
        <v>6</v>
      </c>
      <c r="DS66" s="6" t="s">
        <v>178</v>
      </c>
    </row>
    <row r="67" spans="1:123" ht="58.2" customHeight="1">
      <c r="A67" s="4" t="s">
        <v>359</v>
      </c>
      <c r="B67" s="5" t="s">
        <v>360</v>
      </c>
      <c r="C67" s="5" t="s">
        <v>0</v>
      </c>
      <c r="D67" s="5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 t="s">
        <v>0</v>
      </c>
      <c r="N67" s="5" t="s">
        <v>0</v>
      </c>
      <c r="O67" s="5" t="s">
        <v>0</v>
      </c>
      <c r="P67" s="5" t="s">
        <v>0</v>
      </c>
      <c r="Q67" s="5" t="s">
        <v>0</v>
      </c>
      <c r="R67" s="5" t="s">
        <v>0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5" t="s">
        <v>0</v>
      </c>
      <c r="AD67" s="5" t="s">
        <v>0</v>
      </c>
      <c r="AE67" s="5" t="s">
        <v>0</v>
      </c>
      <c r="AF67" s="5" t="s">
        <v>0</v>
      </c>
      <c r="AG67" s="17">
        <f t="shared" si="20"/>
        <v>99.3</v>
      </c>
      <c r="AH67" s="17">
        <f t="shared" si="21"/>
        <v>99.3</v>
      </c>
      <c r="AI67" s="7">
        <f>SUM(AI68+AI72+AI76)</f>
        <v>99.2</v>
      </c>
      <c r="AJ67" s="7">
        <f>SUM(AJ68+AJ72+AJ76)</f>
        <v>99.2</v>
      </c>
      <c r="AK67" s="7">
        <f>SUM(AK68+AK72+AK76)</f>
        <v>0.1</v>
      </c>
      <c r="AL67" s="7">
        <f>SUM(AL68+AL72+AL76)</f>
        <v>0.1</v>
      </c>
      <c r="AM67" s="7">
        <v>0</v>
      </c>
      <c r="AN67" s="7">
        <v>0</v>
      </c>
      <c r="AO67" s="7">
        <f>SUM(AO68+AO72+AO76)</f>
        <v>0</v>
      </c>
      <c r="AP67" s="7">
        <f>SUM(AP68+AP72+AP76)</f>
        <v>0</v>
      </c>
      <c r="AQ67" s="7">
        <f t="shared" si="1"/>
        <v>103.79999999999998</v>
      </c>
      <c r="AR67" s="7">
        <f>SUM(AR68+AR72+AR76)</f>
        <v>103.69999999999999</v>
      </c>
      <c r="AS67" s="7">
        <f>SUM(AS68+AS72+AS76)</f>
        <v>0.1</v>
      </c>
      <c r="AT67" s="7">
        <v>0</v>
      </c>
      <c r="AU67" s="7">
        <v>0</v>
      </c>
      <c r="AV67" s="7">
        <f t="shared" si="2"/>
        <v>105.69999999999999</v>
      </c>
      <c r="AW67" s="7">
        <f>SUM(AW68+AW72+AW76)</f>
        <v>105.6</v>
      </c>
      <c r="AX67" s="7">
        <f>SUM(AX68+AX72+AX76)</f>
        <v>0.1</v>
      </c>
      <c r="AY67" s="7">
        <v>0</v>
      </c>
      <c r="AZ67" s="7">
        <v>0</v>
      </c>
      <c r="BA67" s="7">
        <f t="shared" si="3"/>
        <v>110.39999999999999</v>
      </c>
      <c r="BB67" s="7">
        <f>SUM(BB68+BB72+BB76)</f>
        <v>110.3</v>
      </c>
      <c r="BC67" s="7">
        <f>SUM(BC68+BC72+BC76)</f>
        <v>0.1</v>
      </c>
      <c r="BD67" s="7">
        <v>0</v>
      </c>
      <c r="BE67" s="7">
        <v>0</v>
      </c>
      <c r="BF67" s="7">
        <f t="shared" si="4"/>
        <v>0</v>
      </c>
      <c r="BG67" s="7">
        <v>0</v>
      </c>
      <c r="BH67" s="7">
        <v>0</v>
      </c>
      <c r="BI67" s="7">
        <v>0</v>
      </c>
      <c r="BJ67" s="7">
        <v>0</v>
      </c>
      <c r="BK67" s="7">
        <v>1084.5999999999999</v>
      </c>
      <c r="BL67" s="7">
        <v>999.1</v>
      </c>
      <c r="BM67" s="7">
        <v>991.9</v>
      </c>
      <c r="BN67" s="7">
        <v>991.9</v>
      </c>
      <c r="BO67" s="7">
        <v>86.3</v>
      </c>
      <c r="BP67" s="7">
        <v>0.8</v>
      </c>
      <c r="BQ67" s="7">
        <v>0</v>
      </c>
      <c r="BR67" s="7">
        <v>0</v>
      </c>
      <c r="BS67" s="7">
        <v>6.4</v>
      </c>
      <c r="BT67" s="7">
        <v>6.4</v>
      </c>
      <c r="BU67" s="7">
        <v>1037.7</v>
      </c>
      <c r="BV67" s="7">
        <v>1036.8</v>
      </c>
      <c r="BW67" s="7">
        <v>0.9</v>
      </c>
      <c r="BX67" s="7">
        <v>0</v>
      </c>
      <c r="BY67" s="7">
        <v>0</v>
      </c>
      <c r="BZ67" s="7">
        <v>1057.2</v>
      </c>
      <c r="CA67" s="7">
        <v>1056.4000000000001</v>
      </c>
      <c r="CB67" s="7">
        <v>0.8</v>
      </c>
      <c r="CC67" s="7">
        <v>0</v>
      </c>
      <c r="CD67" s="7">
        <v>0</v>
      </c>
      <c r="CE67" s="7">
        <v>1104.0999999999999</v>
      </c>
      <c r="CF67" s="7">
        <v>1103.3</v>
      </c>
      <c r="CG67" s="7">
        <v>0.8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1084.5999999999999</v>
      </c>
      <c r="CP67" s="7">
        <v>991.9</v>
      </c>
      <c r="CQ67" s="7">
        <v>86.3</v>
      </c>
      <c r="CR67" s="7">
        <v>0</v>
      </c>
      <c r="CS67" s="7">
        <v>6.4</v>
      </c>
      <c r="CT67" s="7">
        <v>1037.7</v>
      </c>
      <c r="CU67" s="7">
        <v>1036.8</v>
      </c>
      <c r="CV67" s="7">
        <v>0.9</v>
      </c>
      <c r="CW67" s="7">
        <v>0</v>
      </c>
      <c r="CX67" s="7">
        <v>0</v>
      </c>
      <c r="CY67" s="7">
        <v>1057.2</v>
      </c>
      <c r="CZ67" s="7">
        <v>1056.4000000000001</v>
      </c>
      <c r="DA67" s="7">
        <v>0.8</v>
      </c>
      <c r="DB67" s="7">
        <v>0</v>
      </c>
      <c r="DC67" s="7">
        <v>0</v>
      </c>
      <c r="DD67" s="7">
        <v>1084.5999999999999</v>
      </c>
      <c r="DE67" s="7">
        <v>991.9</v>
      </c>
      <c r="DF67" s="7">
        <v>86.3</v>
      </c>
      <c r="DG67" s="7">
        <v>0</v>
      </c>
      <c r="DH67" s="7">
        <v>6.4</v>
      </c>
      <c r="DI67" s="7">
        <v>1037.7</v>
      </c>
      <c r="DJ67" s="7">
        <v>1036.8</v>
      </c>
      <c r="DK67" s="7">
        <v>0.9</v>
      </c>
      <c r="DL67" s="7">
        <v>0</v>
      </c>
      <c r="DM67" s="7">
        <v>0</v>
      </c>
      <c r="DN67" s="7">
        <v>1057.2</v>
      </c>
      <c r="DO67" s="7">
        <v>1056.4000000000001</v>
      </c>
      <c r="DP67" s="7">
        <v>0.8</v>
      </c>
      <c r="DQ67" s="7">
        <v>0</v>
      </c>
      <c r="DR67" s="7">
        <v>0</v>
      </c>
      <c r="DS67" s="7" t="s">
        <v>0</v>
      </c>
    </row>
    <row r="68" spans="1:123" ht="12" customHeight="1">
      <c r="A68" s="4" t="s">
        <v>361</v>
      </c>
      <c r="B68" s="5" t="s">
        <v>362</v>
      </c>
      <c r="C68" s="5" t="s">
        <v>0</v>
      </c>
      <c r="D68" s="5" t="s">
        <v>0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5" t="s">
        <v>0</v>
      </c>
      <c r="N68" s="5" t="s">
        <v>0</v>
      </c>
      <c r="O68" s="5" t="s">
        <v>0</v>
      </c>
      <c r="P68" s="5" t="s">
        <v>0</v>
      </c>
      <c r="Q68" s="5" t="s">
        <v>0</v>
      </c>
      <c r="R68" s="5" t="s">
        <v>0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0</v>
      </c>
      <c r="Z68" s="5" t="s">
        <v>0</v>
      </c>
      <c r="AA68" s="5" t="s">
        <v>0</v>
      </c>
      <c r="AB68" s="5" t="s">
        <v>0</v>
      </c>
      <c r="AC68" s="5" t="s">
        <v>0</v>
      </c>
      <c r="AD68" s="5" t="s">
        <v>0</v>
      </c>
      <c r="AE68" s="5" t="s">
        <v>0</v>
      </c>
      <c r="AF68" s="5" t="s">
        <v>0</v>
      </c>
      <c r="AG68" s="6">
        <f t="shared" ref="AG68" si="22">SUM(AI68+AK68+AM68+AO68)</f>
        <v>99.2</v>
      </c>
      <c r="AH68" s="6">
        <f t="shared" ref="AH68" si="23">SUM(AJ68+AL68+AN68+AP68)</f>
        <v>99.2</v>
      </c>
      <c r="AI68" s="6">
        <f>SUM(AI69:AI71)</f>
        <v>99.2</v>
      </c>
      <c r="AJ68" s="6">
        <f>SUM(AJ69:AJ71)</f>
        <v>99.2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7">
        <f t="shared" si="1"/>
        <v>103.69999999999999</v>
      </c>
      <c r="AR68" s="6">
        <f>SUM(AR69:AR71)</f>
        <v>103.69999999999999</v>
      </c>
      <c r="AS68" s="6">
        <v>0</v>
      </c>
      <c r="AT68" s="6">
        <v>0</v>
      </c>
      <c r="AU68" s="6">
        <v>0</v>
      </c>
      <c r="AV68" s="7">
        <f t="shared" ref="AV68" si="24">SUM(AW68:AZ68)</f>
        <v>105.6</v>
      </c>
      <c r="AW68" s="6">
        <f>SUM(AW69:AW71)</f>
        <v>105.6</v>
      </c>
      <c r="AX68" s="6">
        <v>0</v>
      </c>
      <c r="AY68" s="6">
        <v>0</v>
      </c>
      <c r="AZ68" s="6">
        <v>0</v>
      </c>
      <c r="BA68" s="7">
        <f t="shared" si="3"/>
        <v>110.3</v>
      </c>
      <c r="BB68" s="6">
        <f>SUM(BB69:BB71)</f>
        <v>110.3</v>
      </c>
      <c r="BC68" s="6">
        <v>0</v>
      </c>
      <c r="BD68" s="6">
        <v>0</v>
      </c>
      <c r="BE68" s="6">
        <v>0</v>
      </c>
      <c r="BF68" s="7">
        <f t="shared" si="4"/>
        <v>0</v>
      </c>
      <c r="BG68" s="6">
        <v>0</v>
      </c>
      <c r="BH68" s="6">
        <v>0</v>
      </c>
      <c r="BI68" s="6">
        <v>0</v>
      </c>
      <c r="BJ68" s="6">
        <v>0</v>
      </c>
      <c r="BK68" s="6">
        <v>991.9</v>
      </c>
      <c r="BL68" s="6">
        <v>991.9</v>
      </c>
      <c r="BM68" s="6">
        <v>991.9</v>
      </c>
      <c r="BN68" s="6">
        <v>991.9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1036.8</v>
      </c>
      <c r="BV68" s="6">
        <v>1036.8</v>
      </c>
      <c r="BW68" s="6">
        <v>0</v>
      </c>
      <c r="BX68" s="6">
        <v>0</v>
      </c>
      <c r="BY68" s="6">
        <v>0</v>
      </c>
      <c r="BZ68" s="6">
        <v>1056.4000000000001</v>
      </c>
      <c r="CA68" s="6">
        <v>1056.4000000000001</v>
      </c>
      <c r="CB68" s="6">
        <v>0</v>
      </c>
      <c r="CC68" s="6">
        <v>0</v>
      </c>
      <c r="CD68" s="6">
        <v>0</v>
      </c>
      <c r="CE68" s="6">
        <v>1103.3</v>
      </c>
      <c r="CF68" s="6">
        <v>1103.3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991.9</v>
      </c>
      <c r="CP68" s="6">
        <v>991.9</v>
      </c>
      <c r="CQ68" s="6">
        <v>0</v>
      </c>
      <c r="CR68" s="6">
        <v>0</v>
      </c>
      <c r="CS68" s="6">
        <v>0</v>
      </c>
      <c r="CT68" s="6">
        <v>1036.8</v>
      </c>
      <c r="CU68" s="6">
        <v>1036.8</v>
      </c>
      <c r="CV68" s="6">
        <v>0</v>
      </c>
      <c r="CW68" s="6">
        <v>0</v>
      </c>
      <c r="CX68" s="6">
        <v>0</v>
      </c>
      <c r="CY68" s="6">
        <v>1056.4000000000001</v>
      </c>
      <c r="CZ68" s="6">
        <v>1056.4000000000001</v>
      </c>
      <c r="DA68" s="6">
        <v>0</v>
      </c>
      <c r="DB68" s="6">
        <v>0</v>
      </c>
      <c r="DC68" s="6">
        <v>0</v>
      </c>
      <c r="DD68" s="6">
        <v>991.9</v>
      </c>
      <c r="DE68" s="6">
        <v>991.9</v>
      </c>
      <c r="DF68" s="6">
        <v>0</v>
      </c>
      <c r="DG68" s="6">
        <v>0</v>
      </c>
      <c r="DH68" s="6">
        <v>0</v>
      </c>
      <c r="DI68" s="6">
        <v>1036.8</v>
      </c>
      <c r="DJ68" s="6">
        <v>1036.8</v>
      </c>
      <c r="DK68" s="6">
        <v>0</v>
      </c>
      <c r="DL68" s="6">
        <v>0</v>
      </c>
      <c r="DM68" s="6">
        <v>0</v>
      </c>
      <c r="DN68" s="6">
        <v>1056.4000000000001</v>
      </c>
      <c r="DO68" s="6">
        <v>1056.4000000000001</v>
      </c>
      <c r="DP68" s="6">
        <v>0</v>
      </c>
      <c r="DQ68" s="6">
        <v>0</v>
      </c>
      <c r="DR68" s="6">
        <v>0</v>
      </c>
      <c r="DS68" s="6" t="s">
        <v>0</v>
      </c>
    </row>
    <row r="69" spans="1:123" ht="80.7" customHeight="1">
      <c r="A69" s="8" t="s">
        <v>363</v>
      </c>
      <c r="B69" s="9" t="s">
        <v>364</v>
      </c>
      <c r="C69" s="9" t="s">
        <v>247</v>
      </c>
      <c r="D69" s="9" t="s">
        <v>248</v>
      </c>
      <c r="E69" s="9" t="s">
        <v>249</v>
      </c>
      <c r="F69" s="9" t="s">
        <v>0</v>
      </c>
      <c r="G69" s="9" t="s">
        <v>0</v>
      </c>
      <c r="H69" s="9" t="s">
        <v>0</v>
      </c>
      <c r="I69" s="9" t="s">
        <v>0</v>
      </c>
      <c r="J69" s="9" t="s">
        <v>250</v>
      </c>
      <c r="K69" s="9" t="s">
        <v>182</v>
      </c>
      <c r="L69" s="9" t="s">
        <v>251</v>
      </c>
      <c r="M69" s="5" t="s">
        <v>0</v>
      </c>
      <c r="N69" s="5" t="s">
        <v>0</v>
      </c>
      <c r="O69" s="5" t="s">
        <v>0</v>
      </c>
      <c r="P69" s="5" t="s">
        <v>0</v>
      </c>
      <c r="Q69" s="9" t="s">
        <v>0</v>
      </c>
      <c r="R69" s="9" t="s">
        <v>0</v>
      </c>
      <c r="S69" s="9" t="s">
        <v>0</v>
      </c>
      <c r="T69" s="9" t="s">
        <v>0</v>
      </c>
      <c r="U69" s="9" t="s">
        <v>0</v>
      </c>
      <c r="V69" s="9" t="s">
        <v>0</v>
      </c>
      <c r="W69" s="9" t="s">
        <v>237</v>
      </c>
      <c r="X69" s="9" t="s">
        <v>292</v>
      </c>
      <c r="Y69" s="9" t="s">
        <v>238</v>
      </c>
      <c r="Z69" s="9" t="s">
        <v>230</v>
      </c>
      <c r="AA69" s="9" t="s">
        <v>182</v>
      </c>
      <c r="AB69" s="9" t="s">
        <v>183</v>
      </c>
      <c r="AC69" s="5" t="s">
        <v>239</v>
      </c>
      <c r="AD69" s="5" t="s">
        <v>252</v>
      </c>
      <c r="AE69" s="5" t="s">
        <v>253</v>
      </c>
      <c r="AF69" s="5" t="s">
        <v>169</v>
      </c>
      <c r="AG69" s="6">
        <f t="shared" ref="AG69:AG72" si="25">SUM(AI69+AK69+AM69+AO69)</f>
        <v>76.2</v>
      </c>
      <c r="AH69" s="6">
        <f t="shared" ref="AH69:AH72" si="26">SUM(AJ69+AL69+AN69+AP69)</f>
        <v>76.2</v>
      </c>
      <c r="AI69" s="6">
        <v>76.2</v>
      </c>
      <c r="AJ69" s="6">
        <v>76.2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7">
        <f t="shared" si="1"/>
        <v>74.599999999999994</v>
      </c>
      <c r="AR69" s="6">
        <v>74.599999999999994</v>
      </c>
      <c r="AS69" s="6">
        <v>0</v>
      </c>
      <c r="AT69" s="6">
        <v>0</v>
      </c>
      <c r="AU69" s="6">
        <v>0</v>
      </c>
      <c r="AV69" s="7">
        <f t="shared" si="2"/>
        <v>74.3</v>
      </c>
      <c r="AW69" s="6">
        <v>74.3</v>
      </c>
      <c r="AX69" s="6">
        <v>0</v>
      </c>
      <c r="AY69" s="6">
        <v>0</v>
      </c>
      <c r="AZ69" s="6">
        <v>0</v>
      </c>
      <c r="BA69" s="7">
        <f t="shared" si="3"/>
        <v>74.3</v>
      </c>
      <c r="BB69" s="6">
        <v>74.3</v>
      </c>
      <c r="BC69" s="6">
        <v>0</v>
      </c>
      <c r="BD69" s="6">
        <v>0</v>
      </c>
      <c r="BE69" s="6">
        <v>0</v>
      </c>
      <c r="BF69" s="7">
        <f t="shared" si="4"/>
        <v>0</v>
      </c>
      <c r="BG69" s="6">
        <v>0</v>
      </c>
      <c r="BH69" s="6">
        <v>0</v>
      </c>
      <c r="BI69" s="6">
        <v>0</v>
      </c>
      <c r="BJ69" s="6">
        <v>0</v>
      </c>
      <c r="BK69" s="6">
        <v>762.6</v>
      </c>
      <c r="BL69" s="6">
        <v>762.6</v>
      </c>
      <c r="BM69" s="6">
        <v>762.6</v>
      </c>
      <c r="BN69" s="6">
        <v>762.6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745.7</v>
      </c>
      <c r="BV69" s="6">
        <v>745.7</v>
      </c>
      <c r="BW69" s="6">
        <v>0</v>
      </c>
      <c r="BX69" s="6">
        <v>0</v>
      </c>
      <c r="BY69" s="6">
        <v>0</v>
      </c>
      <c r="BZ69" s="6">
        <v>743.5</v>
      </c>
      <c r="CA69" s="6">
        <v>743.5</v>
      </c>
      <c r="CB69" s="6">
        <v>0</v>
      </c>
      <c r="CC69" s="6">
        <v>0</v>
      </c>
      <c r="CD69" s="6">
        <v>0</v>
      </c>
      <c r="CE69" s="6">
        <v>743.5</v>
      </c>
      <c r="CF69" s="6">
        <v>743.5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762.6</v>
      </c>
      <c r="CP69" s="6">
        <v>762.6</v>
      </c>
      <c r="CQ69" s="6">
        <v>0</v>
      </c>
      <c r="CR69" s="6">
        <v>0</v>
      </c>
      <c r="CS69" s="6">
        <v>0</v>
      </c>
      <c r="CT69" s="6">
        <v>745.7</v>
      </c>
      <c r="CU69" s="6">
        <v>745.7</v>
      </c>
      <c r="CV69" s="6">
        <v>0</v>
      </c>
      <c r="CW69" s="6">
        <v>0</v>
      </c>
      <c r="CX69" s="6">
        <v>0</v>
      </c>
      <c r="CY69" s="6">
        <v>743.5</v>
      </c>
      <c r="CZ69" s="6">
        <v>743.5</v>
      </c>
      <c r="DA69" s="6">
        <v>0</v>
      </c>
      <c r="DB69" s="6">
        <v>0</v>
      </c>
      <c r="DC69" s="6">
        <v>0</v>
      </c>
      <c r="DD69" s="6">
        <v>762.6</v>
      </c>
      <c r="DE69" s="6">
        <v>762.6</v>
      </c>
      <c r="DF69" s="6">
        <v>0</v>
      </c>
      <c r="DG69" s="6">
        <v>0</v>
      </c>
      <c r="DH69" s="6">
        <v>0</v>
      </c>
      <c r="DI69" s="6">
        <v>745.7</v>
      </c>
      <c r="DJ69" s="6">
        <v>745.7</v>
      </c>
      <c r="DK69" s="6">
        <v>0</v>
      </c>
      <c r="DL69" s="6">
        <v>0</v>
      </c>
      <c r="DM69" s="6">
        <v>0</v>
      </c>
      <c r="DN69" s="6">
        <v>743.5</v>
      </c>
      <c r="DO69" s="6">
        <v>743.5</v>
      </c>
      <c r="DP69" s="6">
        <v>0</v>
      </c>
      <c r="DQ69" s="6">
        <v>0</v>
      </c>
      <c r="DR69" s="6">
        <v>0</v>
      </c>
      <c r="DS69" s="6" t="s">
        <v>178</v>
      </c>
    </row>
    <row r="70" spans="1:123" ht="58.2" customHeight="1">
      <c r="A70" s="10" t="s">
        <v>0</v>
      </c>
      <c r="B70" s="11" t="s">
        <v>0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  <c r="K70" s="11" t="s">
        <v>0</v>
      </c>
      <c r="L70" s="11" t="s">
        <v>0</v>
      </c>
      <c r="M70" s="9" t="s">
        <v>293</v>
      </c>
      <c r="N70" s="9" t="s">
        <v>182</v>
      </c>
      <c r="O70" s="9" t="s">
        <v>294</v>
      </c>
      <c r="P70" s="9" t="s">
        <v>92</v>
      </c>
      <c r="Q70" s="11" t="s">
        <v>0</v>
      </c>
      <c r="R70" s="11" t="s">
        <v>0</v>
      </c>
      <c r="S70" s="11" t="s">
        <v>0</v>
      </c>
      <c r="T70" s="11" t="s">
        <v>0</v>
      </c>
      <c r="U70" s="11" t="s">
        <v>0</v>
      </c>
      <c r="V70" s="11" t="s">
        <v>0</v>
      </c>
      <c r="W70" s="11" t="s">
        <v>0</v>
      </c>
      <c r="X70" s="11" t="s">
        <v>0</v>
      </c>
      <c r="Y70" s="11" t="s">
        <v>0</v>
      </c>
      <c r="Z70" s="11" t="s">
        <v>0</v>
      </c>
      <c r="AA70" s="11" t="s">
        <v>0</v>
      </c>
      <c r="AB70" s="11" t="s">
        <v>0</v>
      </c>
      <c r="AC70" s="12" t="s">
        <v>0</v>
      </c>
      <c r="AD70" s="5" t="s">
        <v>252</v>
      </c>
      <c r="AE70" s="5" t="s">
        <v>253</v>
      </c>
      <c r="AF70" s="5" t="s">
        <v>228</v>
      </c>
      <c r="AG70" s="6">
        <f t="shared" si="25"/>
        <v>23</v>
      </c>
      <c r="AH70" s="6">
        <f t="shared" si="26"/>
        <v>23</v>
      </c>
      <c r="AI70" s="6">
        <v>23</v>
      </c>
      <c r="AJ70" s="6">
        <v>23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7">
        <f t="shared" si="1"/>
        <v>22.5</v>
      </c>
      <c r="AR70" s="6">
        <v>22.5</v>
      </c>
      <c r="AS70" s="6">
        <v>0</v>
      </c>
      <c r="AT70" s="6">
        <v>0</v>
      </c>
      <c r="AU70" s="6">
        <v>0</v>
      </c>
      <c r="AV70" s="7">
        <f t="shared" si="2"/>
        <v>22.5</v>
      </c>
      <c r="AW70" s="6">
        <v>22.5</v>
      </c>
      <c r="AX70" s="6">
        <v>0</v>
      </c>
      <c r="AY70" s="6">
        <v>0</v>
      </c>
      <c r="AZ70" s="6">
        <v>0</v>
      </c>
      <c r="BA70" s="7">
        <f t="shared" si="3"/>
        <v>22.5</v>
      </c>
      <c r="BB70" s="6">
        <v>22.5</v>
      </c>
      <c r="BC70" s="6">
        <v>0</v>
      </c>
      <c r="BD70" s="6">
        <v>0</v>
      </c>
      <c r="BE70" s="6">
        <v>0</v>
      </c>
      <c r="BF70" s="7">
        <f t="shared" si="4"/>
        <v>0</v>
      </c>
      <c r="BG70" s="6">
        <v>0</v>
      </c>
      <c r="BH70" s="6">
        <v>0</v>
      </c>
      <c r="BI70" s="6">
        <v>0</v>
      </c>
      <c r="BJ70" s="6">
        <v>0</v>
      </c>
      <c r="BK70" s="6">
        <v>229.3</v>
      </c>
      <c r="BL70" s="6">
        <v>229.3</v>
      </c>
      <c r="BM70" s="6">
        <v>229.3</v>
      </c>
      <c r="BN70" s="6">
        <v>229.3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225.2</v>
      </c>
      <c r="BV70" s="6">
        <v>225.2</v>
      </c>
      <c r="BW70" s="6">
        <v>0</v>
      </c>
      <c r="BX70" s="6">
        <v>0</v>
      </c>
      <c r="BY70" s="6">
        <v>0</v>
      </c>
      <c r="BZ70" s="6">
        <v>224.5</v>
      </c>
      <c r="CA70" s="6">
        <v>224.5</v>
      </c>
      <c r="CB70" s="6">
        <v>0</v>
      </c>
      <c r="CC70" s="6">
        <v>0</v>
      </c>
      <c r="CD70" s="6">
        <v>0</v>
      </c>
      <c r="CE70" s="6">
        <v>224.5</v>
      </c>
      <c r="CF70" s="6">
        <v>224.5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229.3</v>
      </c>
      <c r="CP70" s="6">
        <v>229.3</v>
      </c>
      <c r="CQ70" s="6">
        <v>0</v>
      </c>
      <c r="CR70" s="6">
        <v>0</v>
      </c>
      <c r="CS70" s="6">
        <v>0</v>
      </c>
      <c r="CT70" s="6">
        <v>225.2</v>
      </c>
      <c r="CU70" s="6">
        <v>225.2</v>
      </c>
      <c r="CV70" s="6">
        <v>0</v>
      </c>
      <c r="CW70" s="6">
        <v>0</v>
      </c>
      <c r="CX70" s="6">
        <v>0</v>
      </c>
      <c r="CY70" s="6">
        <v>224.5</v>
      </c>
      <c r="CZ70" s="6">
        <v>224.5</v>
      </c>
      <c r="DA70" s="6">
        <v>0</v>
      </c>
      <c r="DB70" s="6">
        <v>0</v>
      </c>
      <c r="DC70" s="6">
        <v>0</v>
      </c>
      <c r="DD70" s="6">
        <v>229.3</v>
      </c>
      <c r="DE70" s="6">
        <v>229.3</v>
      </c>
      <c r="DF70" s="6">
        <v>0</v>
      </c>
      <c r="DG70" s="6">
        <v>0</v>
      </c>
      <c r="DH70" s="6">
        <v>0</v>
      </c>
      <c r="DI70" s="6">
        <v>225.2</v>
      </c>
      <c r="DJ70" s="6">
        <v>225.2</v>
      </c>
      <c r="DK70" s="6">
        <v>0</v>
      </c>
      <c r="DL70" s="6">
        <v>0</v>
      </c>
      <c r="DM70" s="6">
        <v>0</v>
      </c>
      <c r="DN70" s="6">
        <v>224.5</v>
      </c>
      <c r="DO70" s="6">
        <v>224.5</v>
      </c>
      <c r="DP70" s="6">
        <v>0</v>
      </c>
      <c r="DQ70" s="6">
        <v>0</v>
      </c>
      <c r="DR70" s="6">
        <v>0</v>
      </c>
      <c r="DS70" s="6" t="s">
        <v>178</v>
      </c>
    </row>
    <row r="71" spans="1:123" ht="12" customHeight="1">
      <c r="A71" s="13" t="s">
        <v>0</v>
      </c>
      <c r="B71" s="12" t="s">
        <v>0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5" t="s">
        <v>252</v>
      </c>
      <c r="AE71" s="5" t="s">
        <v>253</v>
      </c>
      <c r="AF71" s="5" t="s">
        <v>177</v>
      </c>
      <c r="AG71" s="6">
        <f t="shared" si="25"/>
        <v>0</v>
      </c>
      <c r="AH71" s="6">
        <f t="shared" si="26"/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7">
        <f t="shared" si="1"/>
        <v>6.6</v>
      </c>
      <c r="AR71" s="6">
        <v>6.6</v>
      </c>
      <c r="AS71" s="6">
        <v>0</v>
      </c>
      <c r="AT71" s="6">
        <v>0</v>
      </c>
      <c r="AU71" s="6">
        <v>0</v>
      </c>
      <c r="AV71" s="7">
        <f t="shared" si="2"/>
        <v>8.8000000000000007</v>
      </c>
      <c r="AW71" s="6">
        <v>8.8000000000000007</v>
      </c>
      <c r="AX71" s="6">
        <v>0</v>
      </c>
      <c r="AY71" s="6">
        <v>0</v>
      </c>
      <c r="AZ71" s="6">
        <v>0</v>
      </c>
      <c r="BA71" s="7">
        <f t="shared" si="3"/>
        <v>13.5</v>
      </c>
      <c r="BB71" s="6">
        <v>13.5</v>
      </c>
      <c r="BC71" s="6">
        <v>0</v>
      </c>
      <c r="BD71" s="6">
        <v>0</v>
      </c>
      <c r="BE71" s="6">
        <v>0</v>
      </c>
      <c r="BF71" s="7">
        <f t="shared" si="4"/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65.900000000000006</v>
      </c>
      <c r="BV71" s="6">
        <v>65.900000000000006</v>
      </c>
      <c r="BW71" s="6">
        <v>0</v>
      </c>
      <c r="BX71" s="6">
        <v>0</v>
      </c>
      <c r="BY71" s="6">
        <v>0</v>
      </c>
      <c r="BZ71" s="6">
        <v>88.4</v>
      </c>
      <c r="CA71" s="6">
        <v>88.4</v>
      </c>
      <c r="CB71" s="6">
        <v>0</v>
      </c>
      <c r="CC71" s="6">
        <v>0</v>
      </c>
      <c r="CD71" s="6">
        <v>0</v>
      </c>
      <c r="CE71" s="6">
        <v>135.30000000000001</v>
      </c>
      <c r="CF71" s="6">
        <v>135.30000000000001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65.900000000000006</v>
      </c>
      <c r="CU71" s="6">
        <v>65.900000000000006</v>
      </c>
      <c r="CV71" s="6">
        <v>0</v>
      </c>
      <c r="CW71" s="6">
        <v>0</v>
      </c>
      <c r="CX71" s="6">
        <v>0</v>
      </c>
      <c r="CY71" s="6">
        <v>88.4</v>
      </c>
      <c r="CZ71" s="6">
        <v>88.4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65.900000000000006</v>
      </c>
      <c r="DJ71" s="6">
        <v>65.900000000000006</v>
      </c>
      <c r="DK71" s="6">
        <v>0</v>
      </c>
      <c r="DL71" s="6">
        <v>0</v>
      </c>
      <c r="DM71" s="6">
        <v>0</v>
      </c>
      <c r="DN71" s="6">
        <v>88.4</v>
      </c>
      <c r="DO71" s="6">
        <v>88.4</v>
      </c>
      <c r="DP71" s="6">
        <v>0</v>
      </c>
      <c r="DQ71" s="6">
        <v>0</v>
      </c>
      <c r="DR71" s="6">
        <v>0</v>
      </c>
      <c r="DS71" s="6" t="s">
        <v>0</v>
      </c>
    </row>
    <row r="72" spans="1:123" ht="23.1" customHeight="1">
      <c r="A72" s="4" t="s">
        <v>365</v>
      </c>
      <c r="B72" s="5" t="s">
        <v>366</v>
      </c>
      <c r="C72" s="5" t="s">
        <v>0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 t="s">
        <v>0</v>
      </c>
      <c r="L72" s="5" t="s">
        <v>0</v>
      </c>
      <c r="M72" s="5" t="s">
        <v>0</v>
      </c>
      <c r="N72" s="5" t="s">
        <v>0</v>
      </c>
      <c r="O72" s="5" t="s">
        <v>0</v>
      </c>
      <c r="P72" s="5" t="s">
        <v>0</v>
      </c>
      <c r="Q72" s="5" t="s">
        <v>0</v>
      </c>
      <c r="R72" s="5" t="s">
        <v>0</v>
      </c>
      <c r="S72" s="5" t="s">
        <v>0</v>
      </c>
      <c r="T72" s="5" t="s">
        <v>0</v>
      </c>
      <c r="U72" s="5" t="s">
        <v>0</v>
      </c>
      <c r="V72" s="5" t="s">
        <v>0</v>
      </c>
      <c r="W72" s="5" t="s">
        <v>0</v>
      </c>
      <c r="X72" s="5" t="s">
        <v>0</v>
      </c>
      <c r="Y72" s="5" t="s">
        <v>0</v>
      </c>
      <c r="Z72" s="5" t="s">
        <v>0</v>
      </c>
      <c r="AA72" s="5" t="s">
        <v>0</v>
      </c>
      <c r="AB72" s="5" t="s">
        <v>0</v>
      </c>
      <c r="AC72" s="5" t="s">
        <v>0</v>
      </c>
      <c r="AD72" s="5" t="s">
        <v>0</v>
      </c>
      <c r="AE72" s="5" t="s">
        <v>0</v>
      </c>
      <c r="AF72" s="5" t="s">
        <v>0</v>
      </c>
      <c r="AG72" s="6">
        <f t="shared" si="25"/>
        <v>0.1</v>
      </c>
      <c r="AH72" s="6">
        <f t="shared" si="26"/>
        <v>0.1</v>
      </c>
      <c r="AI72" s="6">
        <v>0</v>
      </c>
      <c r="AJ72" s="6">
        <v>0</v>
      </c>
      <c r="AK72" s="6">
        <f>SUM(AK73:AK75)</f>
        <v>0.1</v>
      </c>
      <c r="AL72" s="6">
        <f>SUM(AL73:AL75)</f>
        <v>0.1</v>
      </c>
      <c r="AM72" s="6">
        <v>0</v>
      </c>
      <c r="AN72" s="6">
        <v>0</v>
      </c>
      <c r="AO72" s="6">
        <v>0</v>
      </c>
      <c r="AP72" s="6">
        <v>0</v>
      </c>
      <c r="AQ72" s="7">
        <f t="shared" si="1"/>
        <v>0.1</v>
      </c>
      <c r="AR72" s="6">
        <v>0</v>
      </c>
      <c r="AS72" s="6">
        <f>SUM(AS73:AS75)</f>
        <v>0.1</v>
      </c>
      <c r="AT72" s="6">
        <v>0</v>
      </c>
      <c r="AU72" s="6">
        <v>0</v>
      </c>
      <c r="AV72" s="7">
        <f t="shared" si="2"/>
        <v>0.1</v>
      </c>
      <c r="AW72" s="6">
        <v>0</v>
      </c>
      <c r="AX72" s="6">
        <f>SUM(AX73:AX75)</f>
        <v>0.1</v>
      </c>
      <c r="AY72" s="6">
        <v>0</v>
      </c>
      <c r="AZ72" s="6">
        <v>0</v>
      </c>
      <c r="BA72" s="7">
        <f t="shared" si="3"/>
        <v>0.1</v>
      </c>
      <c r="BB72" s="6">
        <v>0</v>
      </c>
      <c r="BC72" s="6">
        <f>SUM(BC73:BC75)</f>
        <v>0.1</v>
      </c>
      <c r="BD72" s="6">
        <v>0</v>
      </c>
      <c r="BE72" s="6">
        <v>0</v>
      </c>
      <c r="BF72" s="7">
        <f t="shared" si="4"/>
        <v>0</v>
      </c>
      <c r="BG72" s="6">
        <v>0</v>
      </c>
      <c r="BH72" s="6">
        <v>0</v>
      </c>
      <c r="BI72" s="6">
        <v>0</v>
      </c>
      <c r="BJ72" s="6">
        <v>0</v>
      </c>
      <c r="BK72" s="6">
        <v>86.3</v>
      </c>
      <c r="BL72" s="6">
        <v>0.8</v>
      </c>
      <c r="BM72" s="6">
        <v>0</v>
      </c>
      <c r="BN72" s="6">
        <v>0</v>
      </c>
      <c r="BO72" s="6">
        <v>86.3</v>
      </c>
      <c r="BP72" s="6">
        <v>0.8</v>
      </c>
      <c r="BQ72" s="6">
        <v>0</v>
      </c>
      <c r="BR72" s="6">
        <v>0</v>
      </c>
      <c r="BS72" s="6">
        <v>0</v>
      </c>
      <c r="BT72" s="6">
        <v>0</v>
      </c>
      <c r="BU72" s="6">
        <v>0.9</v>
      </c>
      <c r="BV72" s="6">
        <v>0</v>
      </c>
      <c r="BW72" s="6">
        <v>0.9</v>
      </c>
      <c r="BX72" s="6">
        <v>0</v>
      </c>
      <c r="BY72" s="6">
        <v>0</v>
      </c>
      <c r="BZ72" s="6">
        <v>0.8</v>
      </c>
      <c r="CA72" s="6">
        <v>0</v>
      </c>
      <c r="CB72" s="6">
        <v>0.8</v>
      </c>
      <c r="CC72" s="6">
        <v>0</v>
      </c>
      <c r="CD72" s="6">
        <v>0</v>
      </c>
      <c r="CE72" s="6">
        <v>0.8</v>
      </c>
      <c r="CF72" s="6">
        <v>0</v>
      </c>
      <c r="CG72" s="6">
        <v>0.8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86.3</v>
      </c>
      <c r="CP72" s="6">
        <v>0</v>
      </c>
      <c r="CQ72" s="6">
        <v>86.3</v>
      </c>
      <c r="CR72" s="6">
        <v>0</v>
      </c>
      <c r="CS72" s="6">
        <v>0</v>
      </c>
      <c r="CT72" s="6">
        <v>0.9</v>
      </c>
      <c r="CU72" s="6">
        <v>0</v>
      </c>
      <c r="CV72" s="6">
        <v>0.9</v>
      </c>
      <c r="CW72" s="6">
        <v>0</v>
      </c>
      <c r="CX72" s="6">
        <v>0</v>
      </c>
      <c r="CY72" s="6">
        <v>0.8</v>
      </c>
      <c r="CZ72" s="6">
        <v>0</v>
      </c>
      <c r="DA72" s="6">
        <v>0.8</v>
      </c>
      <c r="DB72" s="6">
        <v>0</v>
      </c>
      <c r="DC72" s="6">
        <v>0</v>
      </c>
      <c r="DD72" s="6">
        <v>86.3</v>
      </c>
      <c r="DE72" s="6">
        <v>0</v>
      </c>
      <c r="DF72" s="6">
        <v>86.3</v>
      </c>
      <c r="DG72" s="6">
        <v>0</v>
      </c>
      <c r="DH72" s="6">
        <v>0</v>
      </c>
      <c r="DI72" s="6">
        <v>0.9</v>
      </c>
      <c r="DJ72" s="6">
        <v>0</v>
      </c>
      <c r="DK72" s="6">
        <v>0.9</v>
      </c>
      <c r="DL72" s="6">
        <v>0</v>
      </c>
      <c r="DM72" s="6">
        <v>0</v>
      </c>
      <c r="DN72" s="6">
        <v>0.8</v>
      </c>
      <c r="DO72" s="6">
        <v>0</v>
      </c>
      <c r="DP72" s="6">
        <v>0.8</v>
      </c>
      <c r="DQ72" s="6">
        <v>0</v>
      </c>
      <c r="DR72" s="6">
        <v>0</v>
      </c>
      <c r="DS72" s="6" t="s">
        <v>0</v>
      </c>
    </row>
    <row r="73" spans="1:123" ht="150.15" customHeight="1">
      <c r="A73" s="8" t="s">
        <v>367</v>
      </c>
      <c r="B73" s="9" t="s">
        <v>368</v>
      </c>
      <c r="C73" s="9" t="s">
        <v>240</v>
      </c>
      <c r="D73" s="9" t="s">
        <v>242</v>
      </c>
      <c r="E73" s="9" t="s">
        <v>241</v>
      </c>
      <c r="F73" s="9" t="s">
        <v>0</v>
      </c>
      <c r="G73" s="9" t="s">
        <v>0</v>
      </c>
      <c r="H73" s="9" t="s">
        <v>0</v>
      </c>
      <c r="I73" s="9" t="s">
        <v>0</v>
      </c>
      <c r="J73" s="9" t="s">
        <v>0</v>
      </c>
      <c r="K73" s="9" t="s">
        <v>0</v>
      </c>
      <c r="L73" s="9" t="s">
        <v>0</v>
      </c>
      <c r="M73" s="9" t="s">
        <v>0</v>
      </c>
      <c r="N73" s="9" t="s">
        <v>0</v>
      </c>
      <c r="O73" s="9" t="s">
        <v>0</v>
      </c>
      <c r="P73" s="9" t="s">
        <v>0</v>
      </c>
      <c r="Q73" s="9" t="s">
        <v>0</v>
      </c>
      <c r="R73" s="9" t="s">
        <v>0</v>
      </c>
      <c r="S73" s="9" t="s">
        <v>0</v>
      </c>
      <c r="T73" s="9" t="s">
        <v>0</v>
      </c>
      <c r="U73" s="9" t="s">
        <v>0</v>
      </c>
      <c r="V73" s="9" t="s">
        <v>0</v>
      </c>
      <c r="W73" s="9" t="s">
        <v>237</v>
      </c>
      <c r="X73" s="5" t="s">
        <v>295</v>
      </c>
      <c r="Y73" s="5" t="s">
        <v>238</v>
      </c>
      <c r="Z73" s="9" t="s">
        <v>0</v>
      </c>
      <c r="AA73" s="9" t="s">
        <v>0</v>
      </c>
      <c r="AB73" s="9" t="s">
        <v>0</v>
      </c>
      <c r="AC73" s="5" t="s">
        <v>56</v>
      </c>
      <c r="AD73" s="5" t="s">
        <v>226</v>
      </c>
      <c r="AE73" s="5" t="s">
        <v>254</v>
      </c>
      <c r="AF73" s="5" t="s">
        <v>177</v>
      </c>
      <c r="AG73" s="6">
        <f t="shared" ref="AG73:AG76" si="27">SUM(AI73+AK73+AM73+AO73)</f>
        <v>0.1</v>
      </c>
      <c r="AH73" s="6">
        <f t="shared" ref="AH73:AH76" si="28">SUM(AJ73+AL73+AN73+AP73)</f>
        <v>0.1</v>
      </c>
      <c r="AI73" s="6">
        <v>0</v>
      </c>
      <c r="AJ73" s="6">
        <v>0</v>
      </c>
      <c r="AK73" s="6">
        <v>0.1</v>
      </c>
      <c r="AL73" s="6">
        <v>0.1</v>
      </c>
      <c r="AM73" s="6">
        <v>0</v>
      </c>
      <c r="AN73" s="6">
        <v>0</v>
      </c>
      <c r="AO73" s="6">
        <v>0</v>
      </c>
      <c r="AP73" s="6">
        <v>0</v>
      </c>
      <c r="AQ73" s="7">
        <f t="shared" si="1"/>
        <v>0</v>
      </c>
      <c r="AR73" s="6">
        <v>0</v>
      </c>
      <c r="AS73" s="6">
        <v>0</v>
      </c>
      <c r="AT73" s="6">
        <v>0</v>
      </c>
      <c r="AU73" s="6">
        <v>0</v>
      </c>
      <c r="AV73" s="7">
        <f t="shared" si="2"/>
        <v>0</v>
      </c>
      <c r="AW73" s="6">
        <v>0</v>
      </c>
      <c r="AX73" s="6">
        <v>0</v>
      </c>
      <c r="AY73" s="6">
        <v>0</v>
      </c>
      <c r="AZ73" s="6">
        <v>0</v>
      </c>
      <c r="BA73" s="7">
        <f t="shared" si="3"/>
        <v>0</v>
      </c>
      <c r="BB73" s="6">
        <v>0</v>
      </c>
      <c r="BC73" s="6">
        <v>0</v>
      </c>
      <c r="BD73" s="6">
        <v>0</v>
      </c>
      <c r="BE73" s="6">
        <v>0</v>
      </c>
      <c r="BF73" s="7">
        <f t="shared" si="4"/>
        <v>0</v>
      </c>
      <c r="BG73" s="6">
        <v>0</v>
      </c>
      <c r="BH73" s="6">
        <v>0</v>
      </c>
      <c r="BI73" s="6">
        <v>0</v>
      </c>
      <c r="BJ73" s="6">
        <v>0</v>
      </c>
      <c r="BK73" s="6">
        <v>0.8</v>
      </c>
      <c r="BL73" s="6">
        <v>0.8</v>
      </c>
      <c r="BM73" s="6">
        <v>0</v>
      </c>
      <c r="BN73" s="6">
        <v>0</v>
      </c>
      <c r="BO73" s="6">
        <v>0.8</v>
      </c>
      <c r="BP73" s="6">
        <v>0.8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0.8</v>
      </c>
      <c r="CP73" s="6">
        <v>0</v>
      </c>
      <c r="CQ73" s="6">
        <v>0.8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0.8</v>
      </c>
      <c r="DE73" s="6">
        <v>0</v>
      </c>
      <c r="DF73" s="6">
        <v>0.8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 t="s">
        <v>178</v>
      </c>
    </row>
    <row r="74" spans="1:123" ht="34.65" customHeight="1">
      <c r="A74" s="13" t="s">
        <v>0</v>
      </c>
      <c r="B74" s="12" t="s">
        <v>0</v>
      </c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2" t="s">
        <v>0</v>
      </c>
      <c r="V74" s="12" t="s">
        <v>0</v>
      </c>
      <c r="W74" s="12" t="s">
        <v>0</v>
      </c>
      <c r="X74" s="5" t="s">
        <v>369</v>
      </c>
      <c r="Y74" s="5" t="s">
        <v>238</v>
      </c>
      <c r="Z74" s="12" t="s">
        <v>0</v>
      </c>
      <c r="AA74" s="12" t="s">
        <v>0</v>
      </c>
      <c r="AB74" s="12" t="s">
        <v>0</v>
      </c>
      <c r="AC74" s="12" t="s">
        <v>0</v>
      </c>
      <c r="AD74" s="5" t="s">
        <v>255</v>
      </c>
      <c r="AE74" s="5" t="s">
        <v>254</v>
      </c>
      <c r="AF74" s="5" t="s">
        <v>177</v>
      </c>
      <c r="AG74" s="6">
        <f t="shared" si="27"/>
        <v>0</v>
      </c>
      <c r="AH74" s="6">
        <f t="shared" si="28"/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7">
        <f t="shared" si="1"/>
        <v>0.1</v>
      </c>
      <c r="AR74" s="6">
        <v>0</v>
      </c>
      <c r="AS74" s="6">
        <v>0.1</v>
      </c>
      <c r="AT74" s="6">
        <v>0</v>
      </c>
      <c r="AU74" s="6">
        <v>0</v>
      </c>
      <c r="AV74" s="7">
        <f t="shared" si="2"/>
        <v>0.1</v>
      </c>
      <c r="AW74" s="6">
        <v>0</v>
      </c>
      <c r="AX74" s="6">
        <v>0.1</v>
      </c>
      <c r="AY74" s="6">
        <v>0</v>
      </c>
      <c r="AZ74" s="6">
        <v>0</v>
      </c>
      <c r="BA74" s="7">
        <f t="shared" si="3"/>
        <v>0.1</v>
      </c>
      <c r="BB74" s="6">
        <v>0</v>
      </c>
      <c r="BC74" s="6">
        <v>0.1</v>
      </c>
      <c r="BD74" s="6">
        <v>0</v>
      </c>
      <c r="BE74" s="6">
        <v>0</v>
      </c>
      <c r="BF74" s="7">
        <f t="shared" si="4"/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0.9</v>
      </c>
      <c r="BV74" s="6">
        <v>0</v>
      </c>
      <c r="BW74" s="6">
        <v>0.9</v>
      </c>
      <c r="BX74" s="6">
        <v>0</v>
      </c>
      <c r="BY74" s="6">
        <v>0</v>
      </c>
      <c r="BZ74" s="6">
        <v>0.8</v>
      </c>
      <c r="CA74" s="6">
        <v>0</v>
      </c>
      <c r="CB74" s="6">
        <v>0.8</v>
      </c>
      <c r="CC74" s="6">
        <v>0</v>
      </c>
      <c r="CD74" s="6">
        <v>0</v>
      </c>
      <c r="CE74" s="6">
        <v>0.8</v>
      </c>
      <c r="CF74" s="6">
        <v>0</v>
      </c>
      <c r="CG74" s="6">
        <v>0.8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0.9</v>
      </c>
      <c r="CU74" s="6">
        <v>0</v>
      </c>
      <c r="CV74" s="6">
        <v>0.9</v>
      </c>
      <c r="CW74" s="6">
        <v>0</v>
      </c>
      <c r="CX74" s="6">
        <v>0</v>
      </c>
      <c r="CY74" s="6">
        <v>0.8</v>
      </c>
      <c r="CZ74" s="6">
        <v>0</v>
      </c>
      <c r="DA74" s="6">
        <v>0.8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0.9</v>
      </c>
      <c r="DJ74" s="6">
        <v>0</v>
      </c>
      <c r="DK74" s="6">
        <v>0.9</v>
      </c>
      <c r="DL74" s="6">
        <v>0</v>
      </c>
      <c r="DM74" s="6">
        <v>0</v>
      </c>
      <c r="DN74" s="6">
        <v>0.8</v>
      </c>
      <c r="DO74" s="6">
        <v>0</v>
      </c>
      <c r="DP74" s="6">
        <v>0.8</v>
      </c>
      <c r="DQ74" s="6">
        <v>0</v>
      </c>
      <c r="DR74" s="6">
        <v>0</v>
      </c>
      <c r="DS74" s="6" t="s">
        <v>0</v>
      </c>
    </row>
    <row r="75" spans="1:123" ht="138.75" customHeight="1">
      <c r="A75" s="4" t="s">
        <v>370</v>
      </c>
      <c r="B75" s="5" t="s">
        <v>371</v>
      </c>
      <c r="C75" s="5" t="s">
        <v>240</v>
      </c>
      <c r="D75" s="5" t="s">
        <v>243</v>
      </c>
      <c r="E75" s="5" t="s">
        <v>241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237</v>
      </c>
      <c r="X75" s="5" t="s">
        <v>244</v>
      </c>
      <c r="Y75" s="5" t="s">
        <v>238</v>
      </c>
      <c r="Z75" s="5" t="s">
        <v>245</v>
      </c>
      <c r="AA75" s="5" t="s">
        <v>182</v>
      </c>
      <c r="AB75" s="5" t="s">
        <v>183</v>
      </c>
      <c r="AC75" s="5" t="s">
        <v>60</v>
      </c>
      <c r="AD75" s="5" t="s">
        <v>209</v>
      </c>
      <c r="AE75" s="5" t="s">
        <v>246</v>
      </c>
      <c r="AF75" s="5" t="s">
        <v>177</v>
      </c>
      <c r="AG75" s="6">
        <f t="shared" si="27"/>
        <v>0</v>
      </c>
      <c r="AH75" s="6">
        <f t="shared" si="28"/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7">
        <f t="shared" si="1"/>
        <v>0</v>
      </c>
      <c r="AR75" s="6">
        <v>0</v>
      </c>
      <c r="AS75" s="6">
        <v>0</v>
      </c>
      <c r="AT75" s="6">
        <v>0</v>
      </c>
      <c r="AU75" s="6">
        <v>0</v>
      </c>
      <c r="AV75" s="7">
        <f t="shared" si="2"/>
        <v>0</v>
      </c>
      <c r="AW75" s="6">
        <v>0</v>
      </c>
      <c r="AX75" s="6">
        <v>0</v>
      </c>
      <c r="AY75" s="6">
        <v>0</v>
      </c>
      <c r="AZ75" s="6">
        <v>0</v>
      </c>
      <c r="BA75" s="7">
        <f t="shared" si="3"/>
        <v>0</v>
      </c>
      <c r="BB75" s="6">
        <v>0</v>
      </c>
      <c r="BC75" s="6">
        <v>0</v>
      </c>
      <c r="BD75" s="6">
        <v>0</v>
      </c>
      <c r="BE75" s="6">
        <v>0</v>
      </c>
      <c r="BF75" s="7">
        <f t="shared" si="4"/>
        <v>0</v>
      </c>
      <c r="BG75" s="6">
        <v>0</v>
      </c>
      <c r="BH75" s="6">
        <v>0</v>
      </c>
      <c r="BI75" s="6">
        <v>0</v>
      </c>
      <c r="BJ75" s="6">
        <v>0</v>
      </c>
      <c r="BK75" s="6">
        <v>85.5</v>
      </c>
      <c r="BL75" s="6">
        <v>0</v>
      </c>
      <c r="BM75" s="6">
        <v>0</v>
      </c>
      <c r="BN75" s="6">
        <v>0</v>
      </c>
      <c r="BO75" s="6">
        <v>85.5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85.5</v>
      </c>
      <c r="CP75" s="6">
        <v>0</v>
      </c>
      <c r="CQ75" s="6">
        <v>85.5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85.5</v>
      </c>
      <c r="DE75" s="6">
        <v>0</v>
      </c>
      <c r="DF75" s="6">
        <v>85.5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 t="s">
        <v>178</v>
      </c>
    </row>
    <row r="76" spans="1:123" ht="23.1" customHeight="1">
      <c r="A76" s="4" t="s">
        <v>372</v>
      </c>
      <c r="B76" s="5" t="s">
        <v>373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5" t="s">
        <v>0</v>
      </c>
      <c r="AD76" s="5" t="s">
        <v>0</v>
      </c>
      <c r="AE76" s="5" t="s">
        <v>0</v>
      </c>
      <c r="AF76" s="5" t="s">
        <v>0</v>
      </c>
      <c r="AG76" s="18">
        <f t="shared" si="27"/>
        <v>0</v>
      </c>
      <c r="AH76" s="18">
        <f t="shared" si="28"/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f>SUM(AO77)</f>
        <v>0</v>
      </c>
      <c r="AP76" s="6">
        <f>SUM(AP77)</f>
        <v>0</v>
      </c>
      <c r="AQ76" s="7">
        <f t="shared" si="1"/>
        <v>0</v>
      </c>
      <c r="AR76" s="6">
        <v>0</v>
      </c>
      <c r="AS76" s="6">
        <v>0</v>
      </c>
      <c r="AT76" s="6">
        <v>0</v>
      </c>
      <c r="AU76" s="6">
        <v>0</v>
      </c>
      <c r="AV76" s="7">
        <f t="shared" si="2"/>
        <v>0</v>
      </c>
      <c r="AW76" s="6">
        <v>0</v>
      </c>
      <c r="AX76" s="6">
        <v>0</v>
      </c>
      <c r="AY76" s="6">
        <v>0</v>
      </c>
      <c r="AZ76" s="6">
        <v>0</v>
      </c>
      <c r="BA76" s="7">
        <f t="shared" si="3"/>
        <v>0</v>
      </c>
      <c r="BB76" s="6">
        <v>0</v>
      </c>
      <c r="BC76" s="6">
        <v>0</v>
      </c>
      <c r="BD76" s="6">
        <v>0</v>
      </c>
      <c r="BE76" s="6">
        <v>0</v>
      </c>
      <c r="BF76" s="7">
        <f t="shared" si="4"/>
        <v>0</v>
      </c>
      <c r="BG76" s="6">
        <v>0</v>
      </c>
      <c r="BH76" s="6">
        <v>0</v>
      </c>
      <c r="BI76" s="6">
        <v>0</v>
      </c>
      <c r="BJ76" s="6">
        <v>0</v>
      </c>
      <c r="BK76" s="6">
        <v>6.4</v>
      </c>
      <c r="BL76" s="6">
        <v>6.4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6.4</v>
      </c>
      <c r="BT76" s="6">
        <v>6.4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6.4</v>
      </c>
      <c r="CP76" s="6">
        <v>0</v>
      </c>
      <c r="CQ76" s="6">
        <v>0</v>
      </c>
      <c r="CR76" s="6">
        <v>0</v>
      </c>
      <c r="CS76" s="6">
        <v>6.4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6.4</v>
      </c>
      <c r="DE76" s="6">
        <v>0</v>
      </c>
      <c r="DF76" s="6">
        <v>0</v>
      </c>
      <c r="DG76" s="6">
        <v>0</v>
      </c>
      <c r="DH76" s="6">
        <v>6.4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 t="s">
        <v>0</v>
      </c>
    </row>
    <row r="77" spans="1:123" ht="46.05" customHeight="1">
      <c r="A77" s="4" t="s">
        <v>374</v>
      </c>
      <c r="B77" s="5" t="s">
        <v>375</v>
      </c>
      <c r="C77" s="5" t="s">
        <v>171</v>
      </c>
      <c r="D77" s="5" t="s">
        <v>296</v>
      </c>
      <c r="E77" s="5" t="s">
        <v>172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173</v>
      </c>
      <c r="X77" s="5" t="s">
        <v>297</v>
      </c>
      <c r="Y77" s="5" t="s">
        <v>174</v>
      </c>
      <c r="Z77" s="5" t="s">
        <v>0</v>
      </c>
      <c r="AA77" s="5" t="s">
        <v>0</v>
      </c>
      <c r="AB77" s="5" t="s">
        <v>0</v>
      </c>
      <c r="AC77" s="5" t="s">
        <v>0</v>
      </c>
      <c r="AD77" s="5" t="s">
        <v>209</v>
      </c>
      <c r="AE77" s="5" t="s">
        <v>298</v>
      </c>
      <c r="AF77" s="5" t="s">
        <v>177</v>
      </c>
      <c r="AG77" s="6">
        <f t="shared" ref="AG77:AG78" si="29">SUM(AI77+AK77+AM77+AO77)</f>
        <v>0</v>
      </c>
      <c r="AH77" s="6">
        <f t="shared" ref="AH77:AH78" si="30">SUM(AJ77+AL77+AN77+AP77)</f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7">
        <f t="shared" ref="AQ77:AQ82" si="31">SUM(AR77:AU77)</f>
        <v>0</v>
      </c>
      <c r="AR77" s="6">
        <v>0</v>
      </c>
      <c r="AS77" s="6">
        <v>0</v>
      </c>
      <c r="AT77" s="6">
        <v>0</v>
      </c>
      <c r="AU77" s="6">
        <v>0</v>
      </c>
      <c r="AV77" s="7">
        <f t="shared" ref="AV77:AV82" si="32">SUM(AW77:AZ77)</f>
        <v>0</v>
      </c>
      <c r="AW77" s="6">
        <v>0</v>
      </c>
      <c r="AX77" s="6">
        <v>0</v>
      </c>
      <c r="AY77" s="6">
        <v>0</v>
      </c>
      <c r="AZ77" s="6">
        <v>0</v>
      </c>
      <c r="BA77" s="7">
        <f t="shared" ref="BA77:BA82" si="33">SUM(BB77:BE77)</f>
        <v>0</v>
      </c>
      <c r="BB77" s="6">
        <v>0</v>
      </c>
      <c r="BC77" s="6">
        <v>0</v>
      </c>
      <c r="BD77" s="6">
        <v>0</v>
      </c>
      <c r="BE77" s="6">
        <v>0</v>
      </c>
      <c r="BF77" s="7">
        <f t="shared" ref="BF77:BF82" si="34">SUM(BG77:BJ77)</f>
        <v>0</v>
      </c>
      <c r="BG77" s="6">
        <v>0</v>
      </c>
      <c r="BH77" s="6">
        <v>0</v>
      </c>
      <c r="BI77" s="6">
        <v>0</v>
      </c>
      <c r="BJ77" s="6">
        <v>0</v>
      </c>
      <c r="BK77" s="6">
        <v>6.4</v>
      </c>
      <c r="BL77" s="6">
        <v>6.4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6.4</v>
      </c>
      <c r="BT77" s="6">
        <v>6.4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6.4</v>
      </c>
      <c r="CP77" s="6">
        <v>0</v>
      </c>
      <c r="CQ77" s="6">
        <v>0</v>
      </c>
      <c r="CR77" s="6">
        <v>0</v>
      </c>
      <c r="CS77" s="6">
        <v>6.4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6.4</v>
      </c>
      <c r="DE77" s="6">
        <v>0</v>
      </c>
      <c r="DF77" s="6">
        <v>0</v>
      </c>
      <c r="DG77" s="6">
        <v>0</v>
      </c>
      <c r="DH77" s="6">
        <v>6.4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 t="s">
        <v>0</v>
      </c>
    </row>
    <row r="78" spans="1:123" ht="46.05" customHeight="1">
      <c r="A78" s="4" t="s">
        <v>376</v>
      </c>
      <c r="B78" s="5" t="s">
        <v>377</v>
      </c>
      <c r="C78" s="5" t="s">
        <v>0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  <c r="AA78" s="5" t="s">
        <v>0</v>
      </c>
      <c r="AB78" s="5" t="s">
        <v>0</v>
      </c>
      <c r="AC78" s="5" t="s">
        <v>0</v>
      </c>
      <c r="AD78" s="5" t="s">
        <v>0</v>
      </c>
      <c r="AE78" s="5" t="s">
        <v>0</v>
      </c>
      <c r="AF78" s="5" t="s">
        <v>0</v>
      </c>
      <c r="AG78" s="17">
        <f t="shared" si="29"/>
        <v>239.4</v>
      </c>
      <c r="AH78" s="17">
        <f t="shared" si="30"/>
        <v>239.4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17">
        <f>SUM(AO79)</f>
        <v>239.4</v>
      </c>
      <c r="AP78" s="17">
        <f>SUM(AP79)</f>
        <v>239.4</v>
      </c>
      <c r="AQ78" s="17">
        <f>SUM(AQ79)</f>
        <v>839.4</v>
      </c>
      <c r="AR78" s="7">
        <v>0</v>
      </c>
      <c r="AS78" s="7">
        <v>0</v>
      </c>
      <c r="AT78" s="7">
        <v>0</v>
      </c>
      <c r="AU78" s="17">
        <f>SUM(AU79)</f>
        <v>239.4</v>
      </c>
      <c r="AV78" s="7">
        <f t="shared" si="32"/>
        <v>298.8</v>
      </c>
      <c r="AW78" s="7">
        <v>0</v>
      </c>
      <c r="AX78" s="7">
        <v>0</v>
      </c>
      <c r="AY78" s="7">
        <v>0</v>
      </c>
      <c r="AZ78" s="17">
        <f>SUM(AZ79)</f>
        <v>298.8</v>
      </c>
      <c r="BA78" s="7">
        <f t="shared" si="33"/>
        <v>174.5</v>
      </c>
      <c r="BB78" s="7">
        <v>0</v>
      </c>
      <c r="BC78" s="7">
        <v>0</v>
      </c>
      <c r="BD78" s="7">
        <v>0</v>
      </c>
      <c r="BE78" s="17">
        <f>SUM(BE79)</f>
        <v>174.5</v>
      </c>
      <c r="BF78" s="7">
        <f t="shared" si="34"/>
        <v>174.5</v>
      </c>
      <c r="BG78" s="7">
        <v>0</v>
      </c>
      <c r="BH78" s="7">
        <v>0</v>
      </c>
      <c r="BI78" s="7">
        <v>0</v>
      </c>
      <c r="BJ78" s="17">
        <f>SUM(BJ79)</f>
        <v>174.5</v>
      </c>
      <c r="BK78" s="7">
        <v>6794.1</v>
      </c>
      <c r="BL78" s="7">
        <v>6696.7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6794.1</v>
      </c>
      <c r="BT78" s="7">
        <v>6696.7</v>
      </c>
      <c r="BU78" s="7">
        <v>8712.2999999999993</v>
      </c>
      <c r="BV78" s="7">
        <v>0</v>
      </c>
      <c r="BW78" s="7">
        <v>0</v>
      </c>
      <c r="BX78" s="7">
        <v>0</v>
      </c>
      <c r="BY78" s="7">
        <v>8712.2999999999993</v>
      </c>
      <c r="BZ78" s="7">
        <v>6975.3</v>
      </c>
      <c r="CA78" s="7">
        <v>0</v>
      </c>
      <c r="CB78" s="7">
        <v>0</v>
      </c>
      <c r="CC78" s="7">
        <v>0</v>
      </c>
      <c r="CD78" s="7">
        <v>6975.3</v>
      </c>
      <c r="CE78" s="7">
        <v>5458.9</v>
      </c>
      <c r="CF78" s="7">
        <v>0</v>
      </c>
      <c r="CG78" s="7">
        <v>0</v>
      </c>
      <c r="CH78" s="7">
        <v>0</v>
      </c>
      <c r="CI78" s="7">
        <v>5458.9</v>
      </c>
      <c r="CJ78" s="7">
        <v>5458.9</v>
      </c>
      <c r="CK78" s="7">
        <v>0</v>
      </c>
      <c r="CL78" s="7">
        <v>0</v>
      </c>
      <c r="CM78" s="7">
        <v>0</v>
      </c>
      <c r="CN78" s="7">
        <v>5458.9</v>
      </c>
      <c r="CO78" s="7">
        <v>6794.1</v>
      </c>
      <c r="CP78" s="7">
        <v>0</v>
      </c>
      <c r="CQ78" s="7">
        <v>0</v>
      </c>
      <c r="CR78" s="7">
        <v>0</v>
      </c>
      <c r="CS78" s="7">
        <v>6794.1</v>
      </c>
      <c r="CT78" s="7">
        <v>8712.2999999999993</v>
      </c>
      <c r="CU78" s="7">
        <v>0</v>
      </c>
      <c r="CV78" s="7">
        <v>0</v>
      </c>
      <c r="CW78" s="7">
        <v>0</v>
      </c>
      <c r="CX78" s="7">
        <v>8712.2999999999993</v>
      </c>
      <c r="CY78" s="7">
        <v>6975.3</v>
      </c>
      <c r="CZ78" s="7">
        <v>0</v>
      </c>
      <c r="DA78" s="7">
        <v>0</v>
      </c>
      <c r="DB78" s="7">
        <v>0</v>
      </c>
      <c r="DC78" s="7">
        <v>6975.3</v>
      </c>
      <c r="DD78" s="7">
        <v>6794.1</v>
      </c>
      <c r="DE78" s="7">
        <v>0</v>
      </c>
      <c r="DF78" s="7">
        <v>0</v>
      </c>
      <c r="DG78" s="7">
        <v>0</v>
      </c>
      <c r="DH78" s="7">
        <v>6794.1</v>
      </c>
      <c r="DI78" s="7">
        <v>8712.2999999999993</v>
      </c>
      <c r="DJ78" s="7">
        <v>0</v>
      </c>
      <c r="DK78" s="7">
        <v>0</v>
      </c>
      <c r="DL78" s="7">
        <v>0</v>
      </c>
      <c r="DM78" s="7">
        <v>8712.2999999999993</v>
      </c>
      <c r="DN78" s="7">
        <v>6975.3</v>
      </c>
      <c r="DO78" s="7">
        <v>0</v>
      </c>
      <c r="DP78" s="7">
        <v>0</v>
      </c>
      <c r="DQ78" s="7">
        <v>0</v>
      </c>
      <c r="DR78" s="7">
        <v>6975.3</v>
      </c>
      <c r="DS78" s="7" t="s">
        <v>0</v>
      </c>
    </row>
    <row r="79" spans="1:123" ht="12" customHeight="1">
      <c r="A79" s="4" t="s">
        <v>378</v>
      </c>
      <c r="B79" s="5" t="s">
        <v>379</v>
      </c>
      <c r="C79" s="5" t="s">
        <v>0</v>
      </c>
      <c r="D79" s="5" t="s">
        <v>0</v>
      </c>
      <c r="E79" s="5" t="s">
        <v>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0</v>
      </c>
      <c r="X79" s="5" t="s">
        <v>0</v>
      </c>
      <c r="Y79" s="5" t="s">
        <v>0</v>
      </c>
      <c r="Z79" s="5" t="s">
        <v>0</v>
      </c>
      <c r="AA79" s="5" t="s">
        <v>0</v>
      </c>
      <c r="AB79" s="5" t="s">
        <v>0</v>
      </c>
      <c r="AC79" s="5" t="s">
        <v>0</v>
      </c>
      <c r="AD79" s="5" t="s">
        <v>0</v>
      </c>
      <c r="AE79" s="5" t="s">
        <v>0</v>
      </c>
      <c r="AF79" s="5" t="s">
        <v>0</v>
      </c>
      <c r="AG79" s="6">
        <f t="shared" ref="AG79" si="35">SUM(AI79+AK79+AM79+AO79)</f>
        <v>239.4</v>
      </c>
      <c r="AH79" s="6">
        <f t="shared" ref="AH79" si="36">SUM(AJ79+AL79+AN79+AP79)</f>
        <v>239.4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f>SUM(AO80)</f>
        <v>239.4</v>
      </c>
      <c r="AP79" s="6">
        <f>SUM(AP80)</f>
        <v>239.4</v>
      </c>
      <c r="AQ79" s="6">
        <v>839.4</v>
      </c>
      <c r="AR79" s="6">
        <v>0</v>
      </c>
      <c r="AS79" s="6">
        <v>0</v>
      </c>
      <c r="AT79" s="6">
        <v>0</v>
      </c>
      <c r="AU79" s="6">
        <v>239.4</v>
      </c>
      <c r="AV79" s="7">
        <v>629.79999999999995</v>
      </c>
      <c r="AW79" s="6">
        <v>0</v>
      </c>
      <c r="AX79" s="6">
        <v>0</v>
      </c>
      <c r="AY79" s="6">
        <v>0</v>
      </c>
      <c r="AZ79" s="6">
        <v>298.8</v>
      </c>
      <c r="BA79" s="7">
        <f t="shared" si="33"/>
        <v>174.5</v>
      </c>
      <c r="BB79" s="6">
        <v>0</v>
      </c>
      <c r="BC79" s="6">
        <v>0</v>
      </c>
      <c r="BD79" s="6">
        <v>0</v>
      </c>
      <c r="BE79" s="6">
        <v>174.5</v>
      </c>
      <c r="BF79" s="7">
        <f t="shared" si="34"/>
        <v>174.5</v>
      </c>
      <c r="BG79" s="6">
        <v>0</v>
      </c>
      <c r="BH79" s="6">
        <v>0</v>
      </c>
      <c r="BI79" s="6">
        <v>0</v>
      </c>
      <c r="BJ79" s="6">
        <v>174.5</v>
      </c>
      <c r="BK79" s="6">
        <v>6794.1</v>
      </c>
      <c r="BL79" s="6">
        <v>6696.7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6794.1</v>
      </c>
      <c r="BT79" s="6">
        <v>6696.7</v>
      </c>
      <c r="BU79" s="6">
        <v>8712.2999999999993</v>
      </c>
      <c r="BV79" s="6">
        <v>0</v>
      </c>
      <c r="BW79" s="6">
        <v>0</v>
      </c>
      <c r="BX79" s="6">
        <v>0</v>
      </c>
      <c r="BY79" s="6">
        <v>8712.2999999999993</v>
      </c>
      <c r="BZ79" s="6">
        <v>6975.3</v>
      </c>
      <c r="CA79" s="6">
        <v>0</v>
      </c>
      <c r="CB79" s="6">
        <v>0</v>
      </c>
      <c r="CC79" s="6">
        <v>0</v>
      </c>
      <c r="CD79" s="6">
        <v>6975.3</v>
      </c>
      <c r="CE79" s="6">
        <v>5458.9</v>
      </c>
      <c r="CF79" s="6">
        <v>0</v>
      </c>
      <c r="CG79" s="6">
        <v>0</v>
      </c>
      <c r="CH79" s="6">
        <v>0</v>
      </c>
      <c r="CI79" s="6">
        <v>5458.9</v>
      </c>
      <c r="CJ79" s="6">
        <v>5458.9</v>
      </c>
      <c r="CK79" s="6">
        <v>0</v>
      </c>
      <c r="CL79" s="6">
        <v>0</v>
      </c>
      <c r="CM79" s="6">
        <v>0</v>
      </c>
      <c r="CN79" s="6">
        <v>5458.9</v>
      </c>
      <c r="CO79" s="6">
        <v>6794.1</v>
      </c>
      <c r="CP79" s="6">
        <v>0</v>
      </c>
      <c r="CQ79" s="6">
        <v>0</v>
      </c>
      <c r="CR79" s="6">
        <v>0</v>
      </c>
      <c r="CS79" s="6">
        <v>6794.1</v>
      </c>
      <c r="CT79" s="6">
        <v>8712.2999999999993</v>
      </c>
      <c r="CU79" s="6">
        <v>0</v>
      </c>
      <c r="CV79" s="6">
        <v>0</v>
      </c>
      <c r="CW79" s="6">
        <v>0</v>
      </c>
      <c r="CX79" s="6">
        <v>8712.2999999999993</v>
      </c>
      <c r="CY79" s="6">
        <v>6975.3</v>
      </c>
      <c r="CZ79" s="6">
        <v>0</v>
      </c>
      <c r="DA79" s="6">
        <v>0</v>
      </c>
      <c r="DB79" s="6">
        <v>0</v>
      </c>
      <c r="DC79" s="6">
        <v>6975.3</v>
      </c>
      <c r="DD79" s="6">
        <v>6794.1</v>
      </c>
      <c r="DE79" s="6">
        <v>0</v>
      </c>
      <c r="DF79" s="6">
        <v>0</v>
      </c>
      <c r="DG79" s="6">
        <v>0</v>
      </c>
      <c r="DH79" s="6">
        <v>6794.1</v>
      </c>
      <c r="DI79" s="6">
        <v>8712.2999999999993</v>
      </c>
      <c r="DJ79" s="6">
        <v>0</v>
      </c>
      <c r="DK79" s="6">
        <v>0</v>
      </c>
      <c r="DL79" s="6">
        <v>0</v>
      </c>
      <c r="DM79" s="6">
        <v>8712.2999999999993</v>
      </c>
      <c r="DN79" s="6">
        <v>6975.3</v>
      </c>
      <c r="DO79" s="6">
        <v>0</v>
      </c>
      <c r="DP79" s="6">
        <v>0</v>
      </c>
      <c r="DQ79" s="6">
        <v>0</v>
      </c>
      <c r="DR79" s="6">
        <v>6975.3</v>
      </c>
      <c r="DS79" s="6" t="s">
        <v>0</v>
      </c>
    </row>
    <row r="80" spans="1:123" ht="46.05" customHeight="1">
      <c r="A80" s="4" t="s">
        <v>380</v>
      </c>
      <c r="B80" s="5" t="s">
        <v>381</v>
      </c>
      <c r="C80" s="5" t="s">
        <v>0</v>
      </c>
      <c r="D80" s="5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 t="s">
        <v>0</v>
      </c>
      <c r="J80" s="5" t="s">
        <v>0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  <c r="AA80" s="5" t="s">
        <v>0</v>
      </c>
      <c r="AB80" s="5" t="s">
        <v>0</v>
      </c>
      <c r="AC80" s="5" t="s">
        <v>0</v>
      </c>
      <c r="AD80" s="5" t="s">
        <v>0</v>
      </c>
      <c r="AE80" s="5" t="s">
        <v>0</v>
      </c>
      <c r="AF80" s="5" t="s">
        <v>0</v>
      </c>
      <c r="AG80" s="6">
        <f t="shared" ref="AG80" si="37">SUM(AI80+AK80+AM80+AO80)</f>
        <v>239.4</v>
      </c>
      <c r="AH80" s="6">
        <f t="shared" ref="AH80" si="38">SUM(AJ80+AL80+AN80+AP80)</f>
        <v>239.4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239.4</v>
      </c>
      <c r="AP80" s="6">
        <v>239.4</v>
      </c>
      <c r="AQ80" s="6">
        <v>839.4</v>
      </c>
      <c r="AR80" s="6">
        <v>0</v>
      </c>
      <c r="AS80" s="6">
        <v>0</v>
      </c>
      <c r="AT80" s="6">
        <v>0</v>
      </c>
      <c r="AU80" s="6">
        <v>239.4</v>
      </c>
      <c r="AV80" s="7">
        <v>629.79999999999995</v>
      </c>
      <c r="AW80" s="6">
        <v>0</v>
      </c>
      <c r="AX80" s="6">
        <v>0</v>
      </c>
      <c r="AY80" s="6">
        <v>0</v>
      </c>
      <c r="AZ80" s="6">
        <v>298.8</v>
      </c>
      <c r="BA80" s="7">
        <f t="shared" si="33"/>
        <v>174.5</v>
      </c>
      <c r="BB80" s="6">
        <v>0</v>
      </c>
      <c r="BC80" s="6">
        <v>0</v>
      </c>
      <c r="BD80" s="6">
        <v>0</v>
      </c>
      <c r="BE80" s="6">
        <v>174.5</v>
      </c>
      <c r="BF80" s="7">
        <f t="shared" si="34"/>
        <v>174.5</v>
      </c>
      <c r="BG80" s="6">
        <v>0</v>
      </c>
      <c r="BH80" s="6">
        <v>0</v>
      </c>
      <c r="BI80" s="6">
        <v>0</v>
      </c>
      <c r="BJ80" s="6">
        <v>174.5</v>
      </c>
      <c r="BK80" s="6">
        <v>6794.1</v>
      </c>
      <c r="BL80" s="6">
        <v>6696.7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6794.1</v>
      </c>
      <c r="BT80" s="6">
        <v>6696.7</v>
      </c>
      <c r="BU80" s="6">
        <v>8712.2999999999993</v>
      </c>
      <c r="BV80" s="6">
        <v>0</v>
      </c>
      <c r="BW80" s="6">
        <v>0</v>
      </c>
      <c r="BX80" s="6">
        <v>0</v>
      </c>
      <c r="BY80" s="6">
        <v>8712.2999999999993</v>
      </c>
      <c r="BZ80" s="6">
        <v>6975.3</v>
      </c>
      <c r="CA80" s="6">
        <v>0</v>
      </c>
      <c r="CB80" s="6">
        <v>0</v>
      </c>
      <c r="CC80" s="6">
        <v>0</v>
      </c>
      <c r="CD80" s="6">
        <v>6975.3</v>
      </c>
      <c r="CE80" s="6">
        <v>5458.9</v>
      </c>
      <c r="CF80" s="6">
        <v>0</v>
      </c>
      <c r="CG80" s="6">
        <v>0</v>
      </c>
      <c r="CH80" s="6">
        <v>0</v>
      </c>
      <c r="CI80" s="6">
        <v>5458.9</v>
      </c>
      <c r="CJ80" s="6">
        <v>5458.9</v>
      </c>
      <c r="CK80" s="6">
        <v>0</v>
      </c>
      <c r="CL80" s="6">
        <v>0</v>
      </c>
      <c r="CM80" s="6">
        <v>0</v>
      </c>
      <c r="CN80" s="6">
        <v>5458.9</v>
      </c>
      <c r="CO80" s="6">
        <v>6794.1</v>
      </c>
      <c r="CP80" s="6">
        <v>0</v>
      </c>
      <c r="CQ80" s="6">
        <v>0</v>
      </c>
      <c r="CR80" s="6">
        <v>0</v>
      </c>
      <c r="CS80" s="6">
        <v>6794.1</v>
      </c>
      <c r="CT80" s="6">
        <v>8712.2999999999993</v>
      </c>
      <c r="CU80" s="6">
        <v>0</v>
      </c>
      <c r="CV80" s="6">
        <v>0</v>
      </c>
      <c r="CW80" s="6">
        <v>0</v>
      </c>
      <c r="CX80" s="6">
        <v>8712.2999999999993</v>
      </c>
      <c r="CY80" s="6">
        <v>6975.3</v>
      </c>
      <c r="CZ80" s="6">
        <v>0</v>
      </c>
      <c r="DA80" s="6">
        <v>0</v>
      </c>
      <c r="DB80" s="6">
        <v>0</v>
      </c>
      <c r="DC80" s="6">
        <v>6975.3</v>
      </c>
      <c r="DD80" s="6">
        <v>6794.1</v>
      </c>
      <c r="DE80" s="6">
        <v>0</v>
      </c>
      <c r="DF80" s="6">
        <v>0</v>
      </c>
      <c r="DG80" s="6">
        <v>0</v>
      </c>
      <c r="DH80" s="6">
        <v>6794.1</v>
      </c>
      <c r="DI80" s="6">
        <v>8712.2999999999993</v>
      </c>
      <c r="DJ80" s="6">
        <v>0</v>
      </c>
      <c r="DK80" s="6">
        <v>0</v>
      </c>
      <c r="DL80" s="6">
        <v>0</v>
      </c>
      <c r="DM80" s="6">
        <v>8712.2999999999993</v>
      </c>
      <c r="DN80" s="6">
        <v>6975.3</v>
      </c>
      <c r="DO80" s="6">
        <v>0</v>
      </c>
      <c r="DP80" s="6">
        <v>0</v>
      </c>
      <c r="DQ80" s="6">
        <v>0</v>
      </c>
      <c r="DR80" s="6">
        <v>6975.3</v>
      </c>
      <c r="DS80" s="6" t="s">
        <v>0</v>
      </c>
    </row>
    <row r="81" spans="1:123" ht="46.05" customHeight="1">
      <c r="A81" s="4" t="s">
        <v>382</v>
      </c>
      <c r="B81" s="5" t="s">
        <v>383</v>
      </c>
      <c r="C81" s="5" t="s">
        <v>171</v>
      </c>
      <c r="D81" s="5" t="s">
        <v>299</v>
      </c>
      <c r="E81" s="5" t="s">
        <v>172</v>
      </c>
      <c r="F81" s="5" t="s">
        <v>0</v>
      </c>
      <c r="G81" s="5" t="s">
        <v>0</v>
      </c>
      <c r="H81" s="5" t="s">
        <v>0</v>
      </c>
      <c r="I81" s="5" t="s">
        <v>0</v>
      </c>
      <c r="J81" s="5" t="s">
        <v>0</v>
      </c>
      <c r="K81" s="5" t="s">
        <v>0</v>
      </c>
      <c r="L81" s="5" t="s">
        <v>0</v>
      </c>
      <c r="M81" s="5" t="s">
        <v>0</v>
      </c>
      <c r="N81" s="5" t="s">
        <v>0</v>
      </c>
      <c r="O81" s="5" t="s">
        <v>0</v>
      </c>
      <c r="P81" s="5" t="s">
        <v>0</v>
      </c>
      <c r="Q81" s="5" t="s">
        <v>0</v>
      </c>
      <c r="R81" s="5" t="s">
        <v>0</v>
      </c>
      <c r="S81" s="5" t="s">
        <v>0</v>
      </c>
      <c r="T81" s="5" t="s">
        <v>0</v>
      </c>
      <c r="U81" s="5" t="s">
        <v>0</v>
      </c>
      <c r="V81" s="5" t="s">
        <v>0</v>
      </c>
      <c r="W81" s="5" t="s">
        <v>173</v>
      </c>
      <c r="X81" s="5" t="s">
        <v>297</v>
      </c>
      <c r="Y81" s="5" t="s">
        <v>174</v>
      </c>
      <c r="Z81" s="5" t="s">
        <v>0</v>
      </c>
      <c r="AA81" s="5" t="s">
        <v>0</v>
      </c>
      <c r="AB81" s="5" t="s">
        <v>0</v>
      </c>
      <c r="AC81" s="5" t="s">
        <v>239</v>
      </c>
      <c r="AD81" s="5" t="s">
        <v>205</v>
      </c>
      <c r="AE81" s="5" t="s">
        <v>207</v>
      </c>
      <c r="AF81" s="5" t="s">
        <v>260</v>
      </c>
      <c r="AG81" s="6">
        <f t="shared" ref="AG81" si="39">SUM(AI81+AK81+AM81+AO81)</f>
        <v>239.4</v>
      </c>
      <c r="AH81" s="6">
        <f t="shared" ref="AH81" si="40">SUM(AJ81+AL81+AN81+AP81)</f>
        <v>239.4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239.4</v>
      </c>
      <c r="AP81" s="6">
        <v>239.4</v>
      </c>
      <c r="AQ81" s="7">
        <f t="shared" si="31"/>
        <v>239.4</v>
      </c>
      <c r="AR81" s="6">
        <v>0</v>
      </c>
      <c r="AS81" s="6">
        <v>0</v>
      </c>
      <c r="AT81" s="6">
        <v>0</v>
      </c>
      <c r="AU81" s="6">
        <v>239.4</v>
      </c>
      <c r="AV81" s="7">
        <f t="shared" si="32"/>
        <v>298.8</v>
      </c>
      <c r="AW81" s="6">
        <v>0</v>
      </c>
      <c r="AX81" s="6">
        <v>0</v>
      </c>
      <c r="AY81" s="6">
        <v>0</v>
      </c>
      <c r="AZ81" s="6">
        <v>298.8</v>
      </c>
      <c r="BA81" s="7">
        <f t="shared" si="33"/>
        <v>174.5</v>
      </c>
      <c r="BB81" s="6">
        <v>0</v>
      </c>
      <c r="BC81" s="6">
        <v>0</v>
      </c>
      <c r="BD81" s="6">
        <v>0</v>
      </c>
      <c r="BE81" s="6">
        <v>174.5</v>
      </c>
      <c r="BF81" s="7">
        <f t="shared" si="34"/>
        <v>174.5</v>
      </c>
      <c r="BG81" s="6">
        <v>0</v>
      </c>
      <c r="BH81" s="6">
        <v>0</v>
      </c>
      <c r="BI81" s="6">
        <v>0</v>
      </c>
      <c r="BJ81" s="6">
        <v>174.5</v>
      </c>
      <c r="BK81" s="6">
        <v>6794.1</v>
      </c>
      <c r="BL81" s="6">
        <v>6696.7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6794.1</v>
      </c>
      <c r="BT81" s="6">
        <v>6696.7</v>
      </c>
      <c r="BU81" s="6">
        <v>8712.2999999999993</v>
      </c>
      <c r="BV81" s="6">
        <v>0</v>
      </c>
      <c r="BW81" s="6">
        <v>0</v>
      </c>
      <c r="BX81" s="6">
        <v>0</v>
      </c>
      <c r="BY81" s="6">
        <v>8712.2999999999993</v>
      </c>
      <c r="BZ81" s="6">
        <v>6975.3</v>
      </c>
      <c r="CA81" s="6">
        <v>0</v>
      </c>
      <c r="CB81" s="6">
        <v>0</v>
      </c>
      <c r="CC81" s="6">
        <v>0</v>
      </c>
      <c r="CD81" s="6">
        <v>6975.3</v>
      </c>
      <c r="CE81" s="6">
        <v>5458.9</v>
      </c>
      <c r="CF81" s="6">
        <v>0</v>
      </c>
      <c r="CG81" s="6">
        <v>0</v>
      </c>
      <c r="CH81" s="6">
        <v>0</v>
      </c>
      <c r="CI81" s="6">
        <v>5458.9</v>
      </c>
      <c r="CJ81" s="6">
        <v>5458.9</v>
      </c>
      <c r="CK81" s="6">
        <v>0</v>
      </c>
      <c r="CL81" s="6">
        <v>0</v>
      </c>
      <c r="CM81" s="6">
        <v>0</v>
      </c>
      <c r="CN81" s="6">
        <v>5458.9</v>
      </c>
      <c r="CO81" s="6">
        <v>6794.1</v>
      </c>
      <c r="CP81" s="6">
        <v>0</v>
      </c>
      <c r="CQ81" s="6">
        <v>0</v>
      </c>
      <c r="CR81" s="6">
        <v>0</v>
      </c>
      <c r="CS81" s="6">
        <v>6794.1</v>
      </c>
      <c r="CT81" s="6">
        <v>8712.2999999999993</v>
      </c>
      <c r="CU81" s="6">
        <v>0</v>
      </c>
      <c r="CV81" s="6">
        <v>0</v>
      </c>
      <c r="CW81" s="6">
        <v>0</v>
      </c>
      <c r="CX81" s="6">
        <v>8712.2999999999993</v>
      </c>
      <c r="CY81" s="6">
        <v>6975.3</v>
      </c>
      <c r="CZ81" s="6">
        <v>0</v>
      </c>
      <c r="DA81" s="6">
        <v>0</v>
      </c>
      <c r="DB81" s="6">
        <v>0</v>
      </c>
      <c r="DC81" s="6">
        <v>6975.3</v>
      </c>
      <c r="DD81" s="6">
        <v>6794.1</v>
      </c>
      <c r="DE81" s="6">
        <v>0</v>
      </c>
      <c r="DF81" s="6">
        <v>0</v>
      </c>
      <c r="DG81" s="6">
        <v>0</v>
      </c>
      <c r="DH81" s="6">
        <v>6794.1</v>
      </c>
      <c r="DI81" s="6">
        <v>8712.2999999999993</v>
      </c>
      <c r="DJ81" s="6">
        <v>0</v>
      </c>
      <c r="DK81" s="6">
        <v>0</v>
      </c>
      <c r="DL81" s="6">
        <v>0</v>
      </c>
      <c r="DM81" s="6">
        <v>8712.2999999999993</v>
      </c>
      <c r="DN81" s="6">
        <v>6975.3</v>
      </c>
      <c r="DO81" s="6">
        <v>0</v>
      </c>
      <c r="DP81" s="6">
        <v>0</v>
      </c>
      <c r="DQ81" s="6">
        <v>0</v>
      </c>
      <c r="DR81" s="6">
        <v>6975.3</v>
      </c>
      <c r="DS81" s="6" t="s">
        <v>178</v>
      </c>
    </row>
    <row r="82" spans="1:123" ht="23.1" customHeight="1">
      <c r="A82" s="4" t="s">
        <v>384</v>
      </c>
      <c r="B82" s="5" t="s">
        <v>385</v>
      </c>
      <c r="C82" s="5" t="s">
        <v>0</v>
      </c>
      <c r="D82" s="5" t="s">
        <v>0</v>
      </c>
      <c r="E82" s="5" t="s">
        <v>0</v>
      </c>
      <c r="F82" s="5" t="s">
        <v>0</v>
      </c>
      <c r="G82" s="5" t="s">
        <v>0</v>
      </c>
      <c r="H82" s="5" t="s">
        <v>0</v>
      </c>
      <c r="I82" s="5" t="s">
        <v>0</v>
      </c>
      <c r="J82" s="5" t="s">
        <v>0</v>
      </c>
      <c r="K82" s="5" t="s">
        <v>0</v>
      </c>
      <c r="L82" s="5" t="s">
        <v>0</v>
      </c>
      <c r="M82" s="5" t="s">
        <v>0</v>
      </c>
      <c r="N82" s="5" t="s">
        <v>0</v>
      </c>
      <c r="O82" s="5" t="s">
        <v>0</v>
      </c>
      <c r="P82" s="5" t="s">
        <v>0</v>
      </c>
      <c r="Q82" s="5" t="s">
        <v>0</v>
      </c>
      <c r="R82" s="5" t="s">
        <v>0</v>
      </c>
      <c r="S82" s="5" t="s">
        <v>0</v>
      </c>
      <c r="T82" s="5" t="s">
        <v>0</v>
      </c>
      <c r="U82" s="5" t="s">
        <v>0</v>
      </c>
      <c r="V82" s="5" t="s">
        <v>0</v>
      </c>
      <c r="W82" s="5" t="s">
        <v>0</v>
      </c>
      <c r="X82" s="5" t="s">
        <v>0</v>
      </c>
      <c r="Y82" s="5" t="s">
        <v>0</v>
      </c>
      <c r="Z82" s="5" t="s">
        <v>0</v>
      </c>
      <c r="AA82" s="5" t="s">
        <v>0</v>
      </c>
      <c r="AB82" s="5" t="s">
        <v>0</v>
      </c>
      <c r="AC82" s="5" t="s">
        <v>239</v>
      </c>
      <c r="AD82" s="5" t="s">
        <v>0</v>
      </c>
      <c r="AE82" s="5" t="s">
        <v>0</v>
      </c>
      <c r="AF82" s="5" t="s">
        <v>0</v>
      </c>
      <c r="AG82" s="6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f t="shared" si="31"/>
        <v>0</v>
      </c>
      <c r="AR82" s="7">
        <v>0</v>
      </c>
      <c r="AS82" s="7">
        <v>0</v>
      </c>
      <c r="AT82" s="7">
        <v>0</v>
      </c>
      <c r="AU82" s="7">
        <v>0</v>
      </c>
      <c r="AV82" s="7">
        <f t="shared" si="32"/>
        <v>61.5</v>
      </c>
      <c r="AW82" s="7">
        <v>0</v>
      </c>
      <c r="AX82" s="7">
        <v>0</v>
      </c>
      <c r="AY82" s="7">
        <v>0</v>
      </c>
      <c r="AZ82" s="7">
        <v>61.5</v>
      </c>
      <c r="BA82" s="7">
        <f t="shared" si="33"/>
        <v>119.6</v>
      </c>
      <c r="BB82" s="7">
        <v>0</v>
      </c>
      <c r="BC82" s="7">
        <v>0</v>
      </c>
      <c r="BD82" s="7">
        <v>0</v>
      </c>
      <c r="BE82" s="7">
        <v>119.6</v>
      </c>
      <c r="BF82" s="7">
        <f t="shared" si="34"/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803.1</v>
      </c>
      <c r="CA82" s="7">
        <v>0</v>
      </c>
      <c r="CB82" s="7">
        <v>0</v>
      </c>
      <c r="CC82" s="7">
        <v>0</v>
      </c>
      <c r="CD82" s="7">
        <v>803.1</v>
      </c>
      <c r="CE82" s="7">
        <v>1564</v>
      </c>
      <c r="CF82" s="7">
        <v>0</v>
      </c>
      <c r="CG82" s="7">
        <v>0</v>
      </c>
      <c r="CH82" s="7">
        <v>0</v>
      </c>
      <c r="CI82" s="7">
        <v>1564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803.1</v>
      </c>
      <c r="CZ82" s="7">
        <v>0</v>
      </c>
      <c r="DA82" s="7">
        <v>0</v>
      </c>
      <c r="DB82" s="7">
        <v>0</v>
      </c>
      <c r="DC82" s="7">
        <v>803.1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803.1</v>
      </c>
      <c r="DO82" s="7">
        <v>0</v>
      </c>
      <c r="DP82" s="7">
        <v>0</v>
      </c>
      <c r="DQ82" s="7">
        <v>0</v>
      </c>
      <c r="DR82" s="7">
        <v>803.1</v>
      </c>
      <c r="DS82" s="7" t="s">
        <v>0</v>
      </c>
    </row>
    <row r="83" spans="1:123" ht="21.6" customHeight="1">
      <c r="A83" s="14" t="s">
        <v>0</v>
      </c>
      <c r="B83" s="14" t="s">
        <v>0</v>
      </c>
      <c r="C83" s="14" t="s">
        <v>0</v>
      </c>
      <c r="D83" s="14" t="s">
        <v>0</v>
      </c>
      <c r="E83" s="14" t="s">
        <v>0</v>
      </c>
      <c r="F83" s="14" t="s">
        <v>0</v>
      </c>
      <c r="G83" s="14" t="s">
        <v>0</v>
      </c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 t="s">
        <v>0</v>
      </c>
      <c r="N83" s="14" t="s">
        <v>0</v>
      </c>
      <c r="O83" s="14" t="s">
        <v>0</v>
      </c>
      <c r="P83" s="14" t="s">
        <v>0</v>
      </c>
      <c r="Q83" s="14" t="s">
        <v>0</v>
      </c>
      <c r="R83" s="14" t="s">
        <v>0</v>
      </c>
      <c r="S83" s="14" t="s">
        <v>0</v>
      </c>
      <c r="T83" s="14" t="s">
        <v>0</v>
      </c>
      <c r="U83" s="14" t="s">
        <v>0</v>
      </c>
      <c r="V83" s="14" t="s">
        <v>0</v>
      </c>
      <c r="W83" s="14" t="s">
        <v>0</v>
      </c>
      <c r="X83" s="14" t="s">
        <v>0</v>
      </c>
      <c r="Y83" s="14" t="s">
        <v>0</v>
      </c>
      <c r="Z83" s="14" t="s">
        <v>0</v>
      </c>
      <c r="AA83" s="14" t="s">
        <v>0</v>
      </c>
      <c r="AB83" s="14" t="s">
        <v>0</v>
      </c>
      <c r="AC83" s="14" t="s">
        <v>0</v>
      </c>
      <c r="AD83" s="14" t="s">
        <v>0</v>
      </c>
      <c r="AE83" s="14" t="s">
        <v>0</v>
      </c>
      <c r="AF83" s="14" t="s">
        <v>0</v>
      </c>
      <c r="AG83" s="14" t="s">
        <v>0</v>
      </c>
      <c r="AH83" s="14" t="s">
        <v>0</v>
      </c>
      <c r="AI83" s="15" t="s">
        <v>0</v>
      </c>
      <c r="AJ83" s="15" t="s">
        <v>0</v>
      </c>
      <c r="AK83" s="15" t="s">
        <v>0</v>
      </c>
      <c r="AL83" s="15" t="s">
        <v>0</v>
      </c>
      <c r="AM83" s="15" t="s">
        <v>0</v>
      </c>
      <c r="AN83" s="15" t="s">
        <v>0</v>
      </c>
      <c r="AO83" s="15" t="s">
        <v>0</v>
      </c>
      <c r="AP83" s="15" t="s">
        <v>0</v>
      </c>
      <c r="AQ83" s="15" t="s">
        <v>0</v>
      </c>
      <c r="AR83" s="15" t="s">
        <v>0</v>
      </c>
      <c r="AS83" s="15" t="s">
        <v>0</v>
      </c>
      <c r="AT83" s="15" t="s">
        <v>0</v>
      </c>
      <c r="AU83" s="15" t="s">
        <v>0</v>
      </c>
      <c r="AV83" s="15" t="s">
        <v>0</v>
      </c>
      <c r="AW83" s="15" t="s">
        <v>0</v>
      </c>
      <c r="AX83" s="15" t="s">
        <v>0</v>
      </c>
      <c r="AY83" s="15" t="s">
        <v>0</v>
      </c>
      <c r="AZ83" s="15" t="s">
        <v>0</v>
      </c>
      <c r="BA83" s="15" t="s">
        <v>0</v>
      </c>
      <c r="BB83" s="15" t="s">
        <v>0</v>
      </c>
      <c r="BC83" s="15" t="s">
        <v>0</v>
      </c>
      <c r="BD83" s="15" t="s">
        <v>0</v>
      </c>
      <c r="BE83" s="15" t="s">
        <v>0</v>
      </c>
      <c r="BF83" s="15" t="s">
        <v>0</v>
      </c>
      <c r="BG83" s="15" t="s">
        <v>0</v>
      </c>
      <c r="BH83" s="15" t="s">
        <v>0</v>
      </c>
      <c r="BI83" s="15" t="s">
        <v>0</v>
      </c>
      <c r="BJ83" s="15" t="s">
        <v>0</v>
      </c>
      <c r="BK83" s="15" t="s">
        <v>0</v>
      </c>
      <c r="BL83" s="15" t="s">
        <v>0</v>
      </c>
      <c r="BM83" s="15" t="s">
        <v>0</v>
      </c>
      <c r="BN83" s="15" t="s">
        <v>0</v>
      </c>
      <c r="BO83" s="15" t="s">
        <v>0</v>
      </c>
      <c r="BP83" s="15" t="s">
        <v>0</v>
      </c>
      <c r="BQ83" s="15" t="s">
        <v>0</v>
      </c>
      <c r="BR83" s="15" t="s">
        <v>0</v>
      </c>
      <c r="BS83" s="15" t="s">
        <v>0</v>
      </c>
      <c r="BT83" s="15" t="s">
        <v>0</v>
      </c>
      <c r="BU83" s="15" t="s">
        <v>0</v>
      </c>
      <c r="BV83" s="15" t="s">
        <v>0</v>
      </c>
      <c r="BW83" s="15" t="s">
        <v>0</v>
      </c>
      <c r="BX83" s="15" t="s">
        <v>0</v>
      </c>
      <c r="BY83" s="15" t="s">
        <v>0</v>
      </c>
      <c r="BZ83" s="15" t="s">
        <v>0</v>
      </c>
      <c r="CA83" s="15" t="s">
        <v>0</v>
      </c>
      <c r="CB83" s="15" t="s">
        <v>0</v>
      </c>
      <c r="CC83" s="15" t="s">
        <v>0</v>
      </c>
      <c r="CD83" s="15" t="s">
        <v>0</v>
      </c>
      <c r="CE83" s="15" t="s">
        <v>0</v>
      </c>
      <c r="CF83" s="15" t="s">
        <v>0</v>
      </c>
      <c r="CG83" s="15" t="s">
        <v>0</v>
      </c>
      <c r="CH83" s="15" t="s">
        <v>0</v>
      </c>
      <c r="CI83" s="15" t="s">
        <v>0</v>
      </c>
      <c r="CJ83" s="15" t="s">
        <v>0</v>
      </c>
      <c r="CK83" s="15" t="s">
        <v>0</v>
      </c>
      <c r="CL83" s="15" t="s">
        <v>0</v>
      </c>
      <c r="CM83" s="15" t="s">
        <v>0</v>
      </c>
      <c r="CN83" s="15" t="s">
        <v>0</v>
      </c>
      <c r="CO83" s="15" t="s">
        <v>0</v>
      </c>
      <c r="CP83" s="15" t="s">
        <v>0</v>
      </c>
      <c r="CQ83" s="15" t="s">
        <v>0</v>
      </c>
      <c r="CR83" s="15" t="s">
        <v>0</v>
      </c>
      <c r="CS83" s="15" t="s">
        <v>0</v>
      </c>
      <c r="CT83" s="15" t="s">
        <v>0</v>
      </c>
      <c r="CU83" s="15" t="s">
        <v>0</v>
      </c>
      <c r="CV83" s="15" t="s">
        <v>0</v>
      </c>
      <c r="CW83" s="15" t="s">
        <v>0</v>
      </c>
      <c r="CX83" s="15" t="s">
        <v>0</v>
      </c>
      <c r="CY83" s="15" t="s">
        <v>0</v>
      </c>
      <c r="CZ83" s="15" t="s">
        <v>0</v>
      </c>
      <c r="DA83" s="15" t="s">
        <v>0</v>
      </c>
      <c r="DB83" s="15" t="s">
        <v>0</v>
      </c>
      <c r="DC83" s="15" t="s">
        <v>0</v>
      </c>
      <c r="DD83" s="15" t="s">
        <v>0</v>
      </c>
      <c r="DE83" s="15" t="s">
        <v>0</v>
      </c>
      <c r="DF83" s="15" t="s">
        <v>0</v>
      </c>
      <c r="DG83" s="15" t="s">
        <v>0</v>
      </c>
      <c r="DH83" s="16" t="s">
        <v>0</v>
      </c>
      <c r="DI83" s="16" t="s">
        <v>0</v>
      </c>
      <c r="DJ83" s="16" t="s">
        <v>0</v>
      </c>
      <c r="DK83" s="16" t="s">
        <v>0</v>
      </c>
      <c r="DL83" s="16" t="s">
        <v>0</v>
      </c>
      <c r="DM83" s="16" t="s">
        <v>0</v>
      </c>
      <c r="DN83" s="16" t="s">
        <v>0</v>
      </c>
      <c r="DO83" s="16" t="s">
        <v>0</v>
      </c>
      <c r="DP83" s="16" t="s">
        <v>0</v>
      </c>
      <c r="DQ83" s="16" t="s">
        <v>0</v>
      </c>
      <c r="DR83" s="16" t="s">
        <v>0</v>
      </c>
      <c r="DS83" s="16" t="s">
        <v>0</v>
      </c>
    </row>
    <row r="84" spans="1:123" ht="21.6" customHeight="1">
      <c r="A84" s="14" t="s">
        <v>0</v>
      </c>
      <c r="B84" s="14" t="s">
        <v>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 t="s">
        <v>0</v>
      </c>
      <c r="N84" s="14" t="s">
        <v>0</v>
      </c>
      <c r="O84" s="14" t="s">
        <v>0</v>
      </c>
      <c r="P84" s="14" t="s">
        <v>0</v>
      </c>
      <c r="Q84" s="14" t="s">
        <v>0</v>
      </c>
      <c r="R84" s="14" t="s">
        <v>0</v>
      </c>
      <c r="S84" s="14" t="s">
        <v>0</v>
      </c>
      <c r="T84" s="14" t="s">
        <v>0</v>
      </c>
      <c r="U84" s="14" t="s">
        <v>0</v>
      </c>
      <c r="V84" s="14" t="s">
        <v>0</v>
      </c>
      <c r="W84" s="14" t="s">
        <v>0</v>
      </c>
      <c r="X84" s="14" t="s">
        <v>0</v>
      </c>
      <c r="Y84" s="14" t="s">
        <v>0</v>
      </c>
      <c r="Z84" s="14" t="s">
        <v>0</v>
      </c>
      <c r="AA84" s="14" t="s">
        <v>0</v>
      </c>
      <c r="AB84" s="14" t="s">
        <v>0</v>
      </c>
      <c r="AC84" s="14" t="s">
        <v>0</v>
      </c>
      <c r="AD84" s="14" t="s">
        <v>0</v>
      </c>
      <c r="AE84" s="14" t="s">
        <v>0</v>
      </c>
      <c r="AF84" s="14" t="s">
        <v>0</v>
      </c>
      <c r="AG84" s="14" t="s">
        <v>0</v>
      </c>
      <c r="AH84" s="14" t="s">
        <v>0</v>
      </c>
      <c r="AI84" s="15" t="s">
        <v>0</v>
      </c>
      <c r="AJ84" s="15" t="s">
        <v>0</v>
      </c>
      <c r="AK84" s="15" t="s">
        <v>0</v>
      </c>
      <c r="AL84" s="15" t="s">
        <v>0</v>
      </c>
      <c r="AM84" s="15" t="s">
        <v>0</v>
      </c>
      <c r="AN84" s="15" t="s">
        <v>0</v>
      </c>
      <c r="AO84" s="15" t="s">
        <v>0</v>
      </c>
      <c r="AP84" s="15" t="s">
        <v>0</v>
      </c>
      <c r="AQ84" s="15" t="s">
        <v>0</v>
      </c>
      <c r="AR84" s="15" t="s">
        <v>0</v>
      </c>
      <c r="AS84" s="15" t="s">
        <v>0</v>
      </c>
      <c r="AT84" s="15" t="s">
        <v>0</v>
      </c>
      <c r="AU84" s="15" t="s">
        <v>0</v>
      </c>
      <c r="AV84" s="15" t="s">
        <v>0</v>
      </c>
      <c r="AW84" s="15" t="s">
        <v>0</v>
      </c>
      <c r="AX84" s="15" t="s">
        <v>0</v>
      </c>
      <c r="AY84" s="15" t="s">
        <v>0</v>
      </c>
      <c r="AZ84" s="15" t="s">
        <v>0</v>
      </c>
      <c r="BA84" s="15" t="s">
        <v>0</v>
      </c>
      <c r="BB84" s="15" t="s">
        <v>0</v>
      </c>
      <c r="BC84" s="15" t="s">
        <v>0</v>
      </c>
      <c r="BD84" s="15" t="s">
        <v>0</v>
      </c>
      <c r="BE84" s="15" t="s">
        <v>0</v>
      </c>
      <c r="BF84" s="15" t="s">
        <v>0</v>
      </c>
      <c r="BG84" s="15" t="s">
        <v>0</v>
      </c>
      <c r="BH84" s="15" t="s">
        <v>0</v>
      </c>
      <c r="BI84" s="15" t="s">
        <v>0</v>
      </c>
      <c r="BJ84" s="15" t="s">
        <v>0</v>
      </c>
      <c r="BK84" s="15" t="s">
        <v>0</v>
      </c>
      <c r="BL84" s="15" t="s">
        <v>0</v>
      </c>
      <c r="BM84" s="15" t="s">
        <v>0</v>
      </c>
      <c r="BN84" s="15" t="s">
        <v>0</v>
      </c>
      <c r="BO84" s="15" t="s">
        <v>0</v>
      </c>
      <c r="BP84" s="15" t="s">
        <v>0</v>
      </c>
      <c r="BQ84" s="15" t="s">
        <v>0</v>
      </c>
      <c r="BR84" s="15" t="s">
        <v>0</v>
      </c>
      <c r="BS84" s="15" t="s">
        <v>0</v>
      </c>
      <c r="BT84" s="15" t="s">
        <v>0</v>
      </c>
      <c r="BU84" s="15" t="s">
        <v>0</v>
      </c>
      <c r="BV84" s="15" t="s">
        <v>0</v>
      </c>
      <c r="BW84" s="15" t="s">
        <v>0</v>
      </c>
      <c r="BX84" s="15" t="s">
        <v>0</v>
      </c>
      <c r="BY84" s="15" t="s">
        <v>0</v>
      </c>
      <c r="BZ84" s="15" t="s">
        <v>0</v>
      </c>
      <c r="CA84" s="15" t="s">
        <v>0</v>
      </c>
      <c r="CB84" s="15" t="s">
        <v>0</v>
      </c>
      <c r="CC84" s="15" t="s">
        <v>0</v>
      </c>
      <c r="CD84" s="15" t="s">
        <v>0</v>
      </c>
      <c r="CE84" s="15" t="s">
        <v>0</v>
      </c>
      <c r="CF84" s="15" t="s">
        <v>0</v>
      </c>
      <c r="CG84" s="15" t="s">
        <v>0</v>
      </c>
      <c r="CH84" s="15" t="s">
        <v>0</v>
      </c>
      <c r="CI84" s="15" t="s">
        <v>0</v>
      </c>
      <c r="CJ84" s="15" t="s">
        <v>0</v>
      </c>
      <c r="CK84" s="15" t="s">
        <v>0</v>
      </c>
      <c r="CL84" s="15" t="s">
        <v>0</v>
      </c>
      <c r="CM84" s="15" t="s">
        <v>0</v>
      </c>
      <c r="CN84" s="15" t="s">
        <v>0</v>
      </c>
      <c r="CO84" s="15" t="s">
        <v>0</v>
      </c>
      <c r="CP84" s="15" t="s">
        <v>0</v>
      </c>
      <c r="CQ84" s="15" t="s">
        <v>0</v>
      </c>
      <c r="CR84" s="15" t="s">
        <v>0</v>
      </c>
      <c r="CS84" s="15" t="s">
        <v>0</v>
      </c>
      <c r="CT84" s="15" t="s">
        <v>0</v>
      </c>
      <c r="CU84" s="15" t="s">
        <v>0</v>
      </c>
      <c r="CV84" s="15" t="s">
        <v>0</v>
      </c>
      <c r="CW84" s="15" t="s">
        <v>0</v>
      </c>
      <c r="CX84" s="15" t="s">
        <v>0</v>
      </c>
      <c r="CY84" s="15" t="s">
        <v>0</v>
      </c>
      <c r="CZ84" s="15" t="s">
        <v>0</v>
      </c>
      <c r="DA84" s="15" t="s">
        <v>0</v>
      </c>
      <c r="DB84" s="15" t="s">
        <v>0</v>
      </c>
      <c r="DC84" s="15" t="s">
        <v>0</v>
      </c>
      <c r="DD84" s="15" t="s">
        <v>0</v>
      </c>
      <c r="DE84" s="15" t="s">
        <v>0</v>
      </c>
      <c r="DF84" s="15" t="s">
        <v>0</v>
      </c>
      <c r="DG84" s="15" t="s">
        <v>0</v>
      </c>
      <c r="DH84" s="15" t="s">
        <v>0</v>
      </c>
      <c r="DI84" s="15" t="s">
        <v>0</v>
      </c>
      <c r="DJ84" s="15" t="s">
        <v>0</v>
      </c>
      <c r="DK84" s="15" t="s">
        <v>0</v>
      </c>
      <c r="DL84" s="15" t="s">
        <v>0</v>
      </c>
      <c r="DM84" s="15" t="s">
        <v>0</v>
      </c>
      <c r="DN84" s="15" t="s">
        <v>0</v>
      </c>
      <c r="DO84" s="15" t="s">
        <v>0</v>
      </c>
      <c r="DP84" s="15" t="s">
        <v>0</v>
      </c>
      <c r="DQ84" s="15" t="s">
        <v>0</v>
      </c>
      <c r="DR84" s="15" t="s">
        <v>0</v>
      </c>
      <c r="DS84" s="15" t="s">
        <v>0</v>
      </c>
    </row>
    <row r="86" spans="1:123">
      <c r="AD86" s="19" t="s">
        <v>387</v>
      </c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</sheetData>
  <mergeCells count="106">
    <mergeCell ref="A2:DS2"/>
    <mergeCell ref="A3:DS3"/>
    <mergeCell ref="A4:E4"/>
    <mergeCell ref="F4:N4"/>
    <mergeCell ref="A5:E5"/>
    <mergeCell ref="F5:N5"/>
    <mergeCell ref="A6:DS6"/>
    <mergeCell ref="A7:A10"/>
    <mergeCell ref="B7:B10"/>
    <mergeCell ref="C7:AB7"/>
    <mergeCell ref="AC7:AC10"/>
    <mergeCell ref="AD7:AF9"/>
    <mergeCell ref="AG7:BJ7"/>
    <mergeCell ref="BK7:CN7"/>
    <mergeCell ref="CO7:DC7"/>
    <mergeCell ref="DD7:DR7"/>
    <mergeCell ref="DS7:DS10"/>
    <mergeCell ref="C8:V8"/>
    <mergeCell ref="W8:AB8"/>
    <mergeCell ref="AG8:AP8"/>
    <mergeCell ref="AQ8:AU8"/>
    <mergeCell ref="AV8:AZ8"/>
    <mergeCell ref="BA8:BJ8"/>
    <mergeCell ref="BK8:BT8"/>
    <mergeCell ref="BU8:BY8"/>
    <mergeCell ref="BZ8:CD8"/>
    <mergeCell ref="CE8:CN8"/>
    <mergeCell ref="CO8:CS8"/>
    <mergeCell ref="CT8:CX8"/>
    <mergeCell ref="CY8:DC8"/>
    <mergeCell ref="DD8:DH8"/>
    <mergeCell ref="DI8:DM8"/>
    <mergeCell ref="DN8:DR8"/>
    <mergeCell ref="C9:E9"/>
    <mergeCell ref="F9:I9"/>
    <mergeCell ref="J9:L9"/>
    <mergeCell ref="M9:P9"/>
    <mergeCell ref="Q9:S9"/>
    <mergeCell ref="T9:V9"/>
    <mergeCell ref="W9:Y9"/>
    <mergeCell ref="Z9:AB9"/>
    <mergeCell ref="AG9:AH9"/>
    <mergeCell ref="AI9:AJ9"/>
    <mergeCell ref="AK9:AL9"/>
    <mergeCell ref="AM9:AN9"/>
    <mergeCell ref="AO9:AP9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E9"/>
    <mergeCell ref="BF9:BJ9"/>
    <mergeCell ref="BK9:BL9"/>
    <mergeCell ref="BM9:BN9"/>
    <mergeCell ref="CO9:CO10"/>
    <mergeCell ref="CP9:CP10"/>
    <mergeCell ref="CQ9:CQ10"/>
    <mergeCell ref="BO9:BP9"/>
    <mergeCell ref="BQ9:BR9"/>
    <mergeCell ref="BS9:BT9"/>
    <mergeCell ref="BU9:BU10"/>
    <mergeCell ref="BV9:BV10"/>
    <mergeCell ref="BW9:BW10"/>
    <mergeCell ref="BX9:BX10"/>
    <mergeCell ref="BY9:BY10"/>
    <mergeCell ref="BZ9:BZ10"/>
    <mergeCell ref="DR9:DR10"/>
    <mergeCell ref="DA9:DA10"/>
    <mergeCell ref="DB9:DB10"/>
    <mergeCell ref="DC9:DC10"/>
    <mergeCell ref="DD9:DD10"/>
    <mergeCell ref="DE9:DE10"/>
    <mergeCell ref="DF9:DF10"/>
    <mergeCell ref="DG9:DG10"/>
    <mergeCell ref="DH9:DH10"/>
    <mergeCell ref="DI9:DI10"/>
    <mergeCell ref="AD86:BA86"/>
    <mergeCell ref="DJ9:DJ10"/>
    <mergeCell ref="DK9:DK10"/>
    <mergeCell ref="DL9:DL10"/>
    <mergeCell ref="DM9:DM10"/>
    <mergeCell ref="DN9:DN10"/>
    <mergeCell ref="DO9:DO10"/>
    <mergeCell ref="DP9:DP10"/>
    <mergeCell ref="DQ9:D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CA9:CA10"/>
    <mergeCell ref="CB9:CB10"/>
    <mergeCell ref="CC9:CC10"/>
    <mergeCell ref="CD9:CD10"/>
    <mergeCell ref="CE9:CI9"/>
    <mergeCell ref="CJ9:CN9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2021-06-10T05:20:21Z</dcterms:modified>
</cp:coreProperties>
</file>