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<sst xmlns="http://schemas.openxmlformats.org/spreadsheetml/2006/main" count="56" uniqueCount="26">
  <si>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</si>
  <si>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</si>
  <si>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</si>
  <si>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</si>
  <si>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</si>
  <si>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</si>
  <si>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</si>
  <si>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</si>
  <si>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</si>
  <si>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</si>
  <si>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</si>
  <si>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</si>
  <si>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</si>
  <si>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Моргаушского района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</si>
  <si>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</si>
  <si>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</si>
  <si>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</si>
  <si>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</si>
  <si>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</si>
  <si>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</si>
  <si>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Глава администрации</t>
  </si>
  <si>
    <t>Р.Н.Тимофеев</t>
  </si>
  <si>
    <t>Произведено на убой скота и птицы в живом весе, тонн</t>
  </si>
  <si>
    <t>Основные показатели по животноводству на 1 марта 2020 года                                                по Моргаушскому району</t>
  </si>
  <si>
    <t>2019 г</t>
  </si>
  <si>
    <t>2020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</si>
</sst>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horizontal="center" vertical="top" wrapText="1"/>
    </xf>
    <xf numFmtId="182" fontId="2" fillId="0" borderId="10" xfId="0" applyNumberFormat="1" applyFont="1" applyFill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100" workbookViewId="0" topLeftCell="A1">
      <selection activeCell="H5" sqref="H5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8" t="s">
        <v>23</v>
      </c>
      <c r="C1" s="38"/>
      <c r="D1" s="38"/>
      <c r="E1" s="38"/>
      <c r="F1" s="38"/>
      <c r="H1" s="32"/>
      <c r="I1" s="32"/>
      <c r="J1" s="32"/>
      <c r="K1" s="32"/>
      <c r="L1" s="32"/>
    </row>
    <row r="2" spans="2:8" ht="12.75" customHeight="1">
      <c r="B2" s="1"/>
      <c r="H2" s="1"/>
    </row>
    <row r="3" spans="1:12" ht="21" customHeight="1">
      <c r="A3" s="14"/>
      <c r="B3" s="2" t="s">
        <v>0</v>
      </c>
      <c r="C3" s="2" t="s">
        <v>24</v>
      </c>
      <c r="D3" s="2" t="s">
        <v>25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5" t="s">
        <v>22</v>
      </c>
      <c r="C4" s="35"/>
      <c r="D4" s="35"/>
      <c r="E4" s="35"/>
      <c r="F4" s="35"/>
      <c r="H4" s="24"/>
      <c r="I4" s="24"/>
      <c r="J4" s="24"/>
      <c r="K4" s="24"/>
      <c r="L4" s="24"/>
    </row>
    <row r="5" spans="1:12" ht="12.75" customHeight="1">
      <c r="A5" s="5">
        <v>1</v>
      </c>
      <c r="B5" s="5" t="s">
        <v>3</v>
      </c>
      <c r="C5" s="25">
        <f>C6+C7+C8</f>
        <v>563.402</v>
      </c>
      <c r="D5" s="28">
        <f>D6+D7+D8</f>
        <v>498.76300000000003</v>
      </c>
      <c r="E5" s="25">
        <f>D5/C5*100</f>
        <v>88.52701978338735</v>
      </c>
      <c r="F5" s="25">
        <f>D5-C5</f>
        <v>-64.63900000000001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14</v>
      </c>
      <c r="C6" s="29">
        <v>182.82</v>
      </c>
      <c r="D6" s="29">
        <v>115.28</v>
      </c>
      <c r="E6" s="15">
        <f>D6/C6*100</f>
        <v>63.05655836341757</v>
      </c>
      <c r="F6" s="15">
        <f>D6-C6</f>
        <v>-67.53999999999999</v>
      </c>
      <c r="H6" s="6"/>
      <c r="I6" s="23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359.622</v>
      </c>
      <c r="D7" s="16">
        <v>350.013</v>
      </c>
      <c r="E7" s="15">
        <f>D7/C7*100</f>
        <v>97.32802776248393</v>
      </c>
      <c r="F7" s="15">
        <f>D7-C7</f>
        <v>-9.609000000000037</v>
      </c>
      <c r="H7" s="6"/>
      <c r="I7" s="23"/>
      <c r="J7" s="10"/>
      <c r="K7" s="9"/>
      <c r="L7" s="10"/>
    </row>
    <row r="8" spans="1:12" ht="12.75" customHeight="1">
      <c r="A8" s="5">
        <v>4</v>
      </c>
      <c r="B8" s="5" t="s">
        <v>15</v>
      </c>
      <c r="C8" s="16">
        <v>20.96</v>
      </c>
      <c r="D8" s="16">
        <v>33.47</v>
      </c>
      <c r="E8" s="15">
        <f>D8/C8*100</f>
        <v>159.68511450381678</v>
      </c>
      <c r="F8" s="15">
        <f>D8-C8</f>
        <v>12.509999999999998</v>
      </c>
      <c r="H8" s="6"/>
      <c r="I8" s="23"/>
      <c r="J8" s="10"/>
      <c r="K8" s="9"/>
      <c r="L8" s="10"/>
    </row>
    <row r="9" spans="1:12" ht="15" customHeight="1">
      <c r="A9" s="5"/>
      <c r="B9" s="35" t="s">
        <v>5</v>
      </c>
      <c r="C9" s="35"/>
      <c r="D9" s="35"/>
      <c r="E9" s="35"/>
      <c r="F9" s="35"/>
      <c r="H9" s="24"/>
      <c r="I9" s="23"/>
      <c r="J9" s="24"/>
      <c r="K9" s="24"/>
      <c r="L9" s="24"/>
    </row>
    <row r="10" spans="1:12" ht="12.75" customHeight="1">
      <c r="A10" s="5">
        <v>1</v>
      </c>
      <c r="B10" s="5" t="s">
        <v>3</v>
      </c>
      <c r="C10" s="25">
        <f>C11+C12+C13</f>
        <v>5541.974999999999</v>
      </c>
      <c r="D10" s="25">
        <f>D11+D12+D13</f>
        <v>5353.027999999999</v>
      </c>
      <c r="E10" s="25">
        <f>D10/C10*100</f>
        <v>96.59061977002783</v>
      </c>
      <c r="F10" s="25">
        <f>D10-C10</f>
        <v>-188.94700000000012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16</v>
      </c>
      <c r="C11" s="15">
        <v>1366.36</v>
      </c>
      <c r="D11" s="15">
        <v>1486.554</v>
      </c>
      <c r="E11" s="15">
        <f>D11/C11*100</f>
        <v>108.79665681079658</v>
      </c>
      <c r="F11" s="15">
        <f>D11-C11</f>
        <v>120.19400000000019</v>
      </c>
      <c r="H11" s="6"/>
      <c r="I11" s="23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4063.675</v>
      </c>
      <c r="D12" s="16">
        <v>3759.774</v>
      </c>
      <c r="E12" s="15">
        <f>D12/C12*100</f>
        <v>92.52152300565373</v>
      </c>
      <c r="F12" s="15">
        <f>D12-C12</f>
        <v>-303.9010000000003</v>
      </c>
      <c r="H12" s="6"/>
      <c r="I12" s="23"/>
      <c r="J12" s="9"/>
      <c r="K12" s="9"/>
      <c r="L12" s="10"/>
    </row>
    <row r="13" spans="1:12" ht="12.75" customHeight="1">
      <c r="A13" s="5">
        <v>4</v>
      </c>
      <c r="B13" s="5" t="s">
        <v>15</v>
      </c>
      <c r="C13" s="16">
        <v>111.94</v>
      </c>
      <c r="D13" s="16">
        <v>106.7</v>
      </c>
      <c r="E13" s="15">
        <f>D13/C13*100</f>
        <v>95.3189208504556</v>
      </c>
      <c r="F13" s="15">
        <f>D13-C13</f>
        <v>-5.239999999999995</v>
      </c>
      <c r="H13" s="6"/>
      <c r="I13" s="23"/>
      <c r="J13" s="10"/>
      <c r="K13" s="9"/>
      <c r="L13" s="10"/>
    </row>
    <row r="14" spans="1:12" ht="15" customHeight="1">
      <c r="A14" s="5"/>
      <c r="B14" s="35" t="s">
        <v>18</v>
      </c>
      <c r="C14" s="35"/>
      <c r="D14" s="35"/>
      <c r="E14" s="35"/>
      <c r="F14" s="35"/>
      <c r="H14" s="24"/>
      <c r="I14" s="24"/>
      <c r="J14" s="24"/>
      <c r="K14" s="24"/>
      <c r="L14" s="24"/>
    </row>
    <row r="15" spans="1:12" ht="15" customHeight="1">
      <c r="A15" s="5">
        <v>1</v>
      </c>
      <c r="B15" s="5" t="s">
        <v>3</v>
      </c>
      <c r="C15" s="25">
        <f>C16+C17+C18</f>
        <v>25455.092</v>
      </c>
      <c r="D15" s="25">
        <f>D16+D17+D18</f>
        <v>23946.534</v>
      </c>
      <c r="E15" s="25">
        <f>D15/C15*100</f>
        <v>94.07364939007094</v>
      </c>
      <c r="F15" s="25">
        <f>D15-C15</f>
        <v>-1508.558000000001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16</v>
      </c>
      <c r="C16" s="15">
        <v>24211.78</v>
      </c>
      <c r="D16" s="15">
        <v>22751.3</v>
      </c>
      <c r="E16" s="15">
        <f>D16/C16*100</f>
        <v>93.9678949668302</v>
      </c>
      <c r="F16" s="15">
        <f>D16-C16</f>
        <v>-1460.4799999999996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1242.362</v>
      </c>
      <c r="D17" s="15">
        <v>1044.134</v>
      </c>
      <c r="E17" s="15">
        <f>D17/C17*100</f>
        <v>84.04426407118054</v>
      </c>
      <c r="F17" s="15">
        <f>D17-C17</f>
        <v>-198.22800000000007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17</v>
      </c>
      <c r="C18" s="17">
        <v>0.95</v>
      </c>
      <c r="D18" s="17">
        <v>151.1</v>
      </c>
      <c r="E18" s="15">
        <f>D18/C18*100</f>
        <v>15905.263157894737</v>
      </c>
      <c r="F18" s="15">
        <f>D18-C18</f>
        <v>150.15</v>
      </c>
      <c r="H18" s="6"/>
      <c r="I18" s="10"/>
      <c r="J18" s="11"/>
      <c r="K18" s="9"/>
      <c r="L18" s="10"/>
    </row>
    <row r="19" spans="1:12" ht="16.5" customHeight="1">
      <c r="A19" s="5"/>
      <c r="B19" s="35" t="s">
        <v>6</v>
      </c>
      <c r="C19" s="35"/>
      <c r="D19" s="35"/>
      <c r="E19" s="35"/>
      <c r="F19" s="35"/>
      <c r="H19" s="24"/>
      <c r="I19" s="24"/>
      <c r="J19" s="24"/>
      <c r="K19" s="24"/>
      <c r="L19" s="24"/>
    </row>
    <row r="20" spans="1:12" ht="15" customHeight="1">
      <c r="A20" s="5"/>
      <c r="B20" s="35" t="s">
        <v>19</v>
      </c>
      <c r="C20" s="35"/>
      <c r="D20" s="35"/>
      <c r="E20" s="35"/>
      <c r="F20" s="35"/>
      <c r="H20" s="24"/>
      <c r="I20" s="24"/>
      <c r="J20" s="24"/>
      <c r="K20" s="24"/>
      <c r="L20" s="24"/>
    </row>
    <row r="21" spans="1:12" ht="12.75" customHeight="1">
      <c r="A21" s="5">
        <v>1</v>
      </c>
      <c r="B21" s="5" t="s">
        <v>3</v>
      </c>
      <c r="C21" s="22">
        <f>C22+C23+C24</f>
        <v>14742</v>
      </c>
      <c r="D21" s="22">
        <f>D22+D23+D24</f>
        <v>14717</v>
      </c>
      <c r="E21" s="25">
        <f aca="true" t="shared" si="0" ref="E21:E49">D21/C21*100</f>
        <v>99.83041649708316</v>
      </c>
      <c r="F21" s="25">
        <f aca="true" t="shared" si="1" ref="F21:F49">D21-C21</f>
        <v>-25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16</v>
      </c>
      <c r="C22" s="2">
        <v>4615</v>
      </c>
      <c r="D22" s="2">
        <v>4725</v>
      </c>
      <c r="E22" s="15">
        <f t="shared" si="0"/>
        <v>102.38353196099675</v>
      </c>
      <c r="F22" s="15">
        <f t="shared" si="1"/>
        <v>110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9784</v>
      </c>
      <c r="D23" s="2">
        <v>9646</v>
      </c>
      <c r="E23" s="15">
        <f t="shared" si="0"/>
        <v>98.58953393295175</v>
      </c>
      <c r="F23" s="15">
        <f t="shared" si="1"/>
        <v>-138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15</v>
      </c>
      <c r="C24" s="2">
        <v>343</v>
      </c>
      <c r="D24" s="2">
        <v>346</v>
      </c>
      <c r="E24" s="15">
        <f t="shared" si="0"/>
        <v>100.87463556851313</v>
      </c>
      <c r="F24" s="15">
        <f t="shared" si="1"/>
        <v>3</v>
      </c>
      <c r="H24" s="6"/>
      <c r="I24" s="10"/>
      <c r="J24" s="10"/>
      <c r="K24" s="9"/>
      <c r="L24" s="10"/>
    </row>
    <row r="25" spans="1:12" ht="15" customHeight="1">
      <c r="A25" s="5"/>
      <c r="B25" s="35" t="s">
        <v>7</v>
      </c>
      <c r="C25" s="35"/>
      <c r="D25" s="35"/>
      <c r="E25" s="35"/>
      <c r="F25" s="35"/>
      <c r="H25" s="24"/>
      <c r="I25" s="24"/>
      <c r="J25" s="24"/>
      <c r="K25" s="24"/>
      <c r="L25" s="24"/>
    </row>
    <row r="26" spans="1:12" ht="12.75" customHeight="1">
      <c r="A26" s="5">
        <v>1</v>
      </c>
      <c r="B26" s="5" t="s">
        <v>3</v>
      </c>
      <c r="C26" s="22">
        <f>C27+C28+C29</f>
        <v>7577</v>
      </c>
      <c r="D26" s="22">
        <f>D27+D28+D29</f>
        <v>7290</v>
      </c>
      <c r="E26" s="25">
        <f t="shared" si="0"/>
        <v>96.2122211957239</v>
      </c>
      <c r="F26" s="25">
        <f t="shared" si="1"/>
        <v>-287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16</v>
      </c>
      <c r="C27" s="2">
        <v>2115</v>
      </c>
      <c r="D27" s="2">
        <v>2054</v>
      </c>
      <c r="E27" s="15">
        <f t="shared" si="0"/>
        <v>97.11583924349881</v>
      </c>
      <c r="F27" s="15">
        <f t="shared" si="1"/>
        <v>-61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5292</v>
      </c>
      <c r="D28" s="2">
        <v>5072</v>
      </c>
      <c r="E28" s="15">
        <f t="shared" si="0"/>
        <v>95.84278155706727</v>
      </c>
      <c r="F28" s="15">
        <f t="shared" si="1"/>
        <v>-220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15</v>
      </c>
      <c r="C29" s="2">
        <v>170</v>
      </c>
      <c r="D29" s="2">
        <v>164</v>
      </c>
      <c r="E29" s="15">
        <f t="shared" si="0"/>
        <v>96.47058823529412</v>
      </c>
      <c r="F29" s="15">
        <f t="shared" si="1"/>
        <v>-6</v>
      </c>
      <c r="H29" s="6"/>
      <c r="I29" s="10"/>
      <c r="J29" s="10"/>
      <c r="K29" s="9"/>
      <c r="L29" s="10"/>
    </row>
    <row r="30" spans="1:12" ht="15" customHeight="1">
      <c r="A30" s="5"/>
      <c r="B30" s="35" t="s">
        <v>8</v>
      </c>
      <c r="C30" s="35"/>
      <c r="D30" s="35"/>
      <c r="E30" s="35"/>
      <c r="F30" s="35"/>
      <c r="H30" s="34"/>
      <c r="I30" s="34"/>
      <c r="J30" s="34"/>
      <c r="K30" s="34"/>
      <c r="L30" s="34"/>
    </row>
    <row r="31" spans="1:12" ht="12.75" customHeight="1">
      <c r="A31" s="5">
        <v>1</v>
      </c>
      <c r="B31" s="5" t="s">
        <v>3</v>
      </c>
      <c r="C31" s="22">
        <f>C32+C33+C34</f>
        <v>3446</v>
      </c>
      <c r="D31" s="22">
        <f>D32+D33+D34</f>
        <v>3531</v>
      </c>
      <c r="E31" s="25">
        <f t="shared" si="0"/>
        <v>102.46662797446315</v>
      </c>
      <c r="F31" s="25">
        <f t="shared" si="1"/>
        <v>85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16</v>
      </c>
      <c r="C32" s="2">
        <v>2307</v>
      </c>
      <c r="D32" s="2">
        <v>2474</v>
      </c>
      <c r="E32" s="15">
        <f t="shared" si="0"/>
        <v>107.23883831816212</v>
      </c>
      <c r="F32" s="15">
        <f t="shared" si="1"/>
        <v>167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441</v>
      </c>
      <c r="D33" s="2">
        <v>500</v>
      </c>
      <c r="E33" s="15">
        <f t="shared" si="0"/>
        <v>113.37868480725623</v>
      </c>
      <c r="F33" s="15">
        <f t="shared" si="1"/>
        <v>59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15</v>
      </c>
      <c r="C34" s="2">
        <v>698</v>
      </c>
      <c r="D34" s="2">
        <v>557</v>
      </c>
      <c r="E34" s="15">
        <f t="shared" si="0"/>
        <v>79.79942693409741</v>
      </c>
      <c r="F34" s="15">
        <f t="shared" si="1"/>
        <v>-141</v>
      </c>
      <c r="H34" s="6"/>
      <c r="I34" s="10"/>
      <c r="J34" s="10"/>
      <c r="K34" s="9"/>
      <c r="L34" s="10"/>
    </row>
    <row r="35" spans="1:12" ht="15" customHeight="1">
      <c r="A35" s="5"/>
      <c r="B35" s="35" t="s">
        <v>9</v>
      </c>
      <c r="C35" s="35"/>
      <c r="D35" s="35"/>
      <c r="E35" s="35"/>
      <c r="F35" s="35"/>
      <c r="H35" s="24"/>
      <c r="I35" s="24"/>
      <c r="J35" s="24"/>
      <c r="K35" s="24"/>
      <c r="L35" s="24"/>
    </row>
    <row r="36" spans="1:12" ht="12.75" customHeight="1">
      <c r="A36" s="5">
        <v>1</v>
      </c>
      <c r="B36" s="5" t="s">
        <v>3</v>
      </c>
      <c r="C36" s="30">
        <f>C37+C38+C39</f>
        <v>649.73</v>
      </c>
      <c r="D36" s="30">
        <f>D37+D38+D39</f>
        <v>772.4989999999999</v>
      </c>
      <c r="E36" s="25">
        <f t="shared" si="0"/>
        <v>118.89538731473073</v>
      </c>
      <c r="F36" s="25">
        <f t="shared" si="1"/>
        <v>122.76899999999989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14</v>
      </c>
      <c r="C37" s="31">
        <v>602.24</v>
      </c>
      <c r="D37" s="31">
        <v>715.837</v>
      </c>
      <c r="E37" s="15">
        <f t="shared" si="0"/>
        <v>118.86241365568544</v>
      </c>
      <c r="F37" s="15">
        <f t="shared" si="1"/>
        <v>113.59699999999998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31">
        <v>47.264</v>
      </c>
      <c r="D38" s="31">
        <v>48.256</v>
      </c>
      <c r="E38" s="15">
        <f t="shared" si="0"/>
        <v>102.0988490182803</v>
      </c>
      <c r="F38" s="15">
        <f t="shared" si="1"/>
        <v>0.9919999999999973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15</v>
      </c>
      <c r="C39" s="31">
        <v>0.226</v>
      </c>
      <c r="D39" s="31">
        <v>8.406</v>
      </c>
      <c r="E39" s="15">
        <f t="shared" si="0"/>
        <v>3719.469026548673</v>
      </c>
      <c r="F39" s="15">
        <f t="shared" si="1"/>
        <v>8.18</v>
      </c>
      <c r="H39" s="6"/>
      <c r="I39" s="10"/>
      <c r="J39" s="10"/>
      <c r="K39" s="9"/>
      <c r="L39" s="10"/>
    </row>
    <row r="40" spans="1:12" ht="15" customHeight="1">
      <c r="A40" s="5"/>
      <c r="B40" s="35" t="s">
        <v>10</v>
      </c>
      <c r="C40" s="35"/>
      <c r="D40" s="35"/>
      <c r="E40" s="35"/>
      <c r="F40" s="35"/>
      <c r="H40" s="24"/>
      <c r="I40" s="24"/>
      <c r="J40" s="24"/>
      <c r="K40" s="24"/>
      <c r="L40" s="24"/>
    </row>
    <row r="41" spans="1:12" ht="12.75" customHeight="1">
      <c r="A41" s="5">
        <v>1</v>
      </c>
      <c r="B41" s="5" t="s">
        <v>3</v>
      </c>
      <c r="C41" s="22">
        <f>C42+C43+C44</f>
        <v>29</v>
      </c>
      <c r="D41" s="22">
        <f>D42+D43+D44</f>
        <v>27</v>
      </c>
      <c r="E41" s="25">
        <f t="shared" si="0"/>
        <v>93.10344827586206</v>
      </c>
      <c r="F41" s="25">
        <f t="shared" si="1"/>
        <v>-2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16</v>
      </c>
      <c r="C42" s="2">
        <v>13</v>
      </c>
      <c r="D42" s="2">
        <v>11</v>
      </c>
      <c r="E42" s="15">
        <f t="shared" si="0"/>
        <v>84.61538461538461</v>
      </c>
      <c r="F42" s="15">
        <f t="shared" si="1"/>
        <v>-2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9</v>
      </c>
      <c r="E43" s="15">
        <f t="shared" si="0"/>
        <v>100</v>
      </c>
      <c r="F43" s="15">
        <f t="shared" si="1"/>
        <v>0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15</v>
      </c>
      <c r="C44" s="2">
        <v>7</v>
      </c>
      <c r="D44" s="2">
        <v>7</v>
      </c>
      <c r="E44" s="26">
        <v>0</v>
      </c>
      <c r="F44" s="15">
        <f t="shared" si="1"/>
        <v>0</v>
      </c>
      <c r="H44" s="6"/>
      <c r="I44" s="10"/>
      <c r="J44" s="10"/>
      <c r="K44" s="9"/>
      <c r="L44" s="10"/>
    </row>
    <row r="45" spans="1:12" ht="15" customHeight="1">
      <c r="A45" s="5"/>
      <c r="B45" s="35" t="s">
        <v>11</v>
      </c>
      <c r="C45" s="35"/>
      <c r="D45" s="35"/>
      <c r="E45" s="35"/>
      <c r="F45" s="35"/>
      <c r="H45" s="34"/>
      <c r="I45" s="34"/>
      <c r="J45" s="34"/>
      <c r="K45" s="34"/>
      <c r="L45" s="34"/>
    </row>
    <row r="46" spans="1:12" ht="12.75" customHeight="1">
      <c r="A46" s="5">
        <v>1</v>
      </c>
      <c r="B46" s="5" t="s">
        <v>3</v>
      </c>
      <c r="C46" s="22">
        <f>C47+C48+C49</f>
        <v>12289</v>
      </c>
      <c r="D46" s="22">
        <f>D47+D48+D49</f>
        <v>13305</v>
      </c>
      <c r="E46" s="25">
        <f t="shared" si="0"/>
        <v>108.2675563512084</v>
      </c>
      <c r="F46" s="25">
        <f t="shared" si="1"/>
        <v>1016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16</v>
      </c>
      <c r="C47" s="2">
        <v>264</v>
      </c>
      <c r="D47" s="2">
        <v>216</v>
      </c>
      <c r="E47" s="27">
        <f t="shared" si="0"/>
        <v>81.81818181818183</v>
      </c>
      <c r="F47" s="15">
        <f t="shared" si="1"/>
        <v>-48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11553</v>
      </c>
      <c r="D48" s="2">
        <v>12315</v>
      </c>
      <c r="E48" s="15">
        <f t="shared" si="0"/>
        <v>106.59568943131654</v>
      </c>
      <c r="F48" s="15">
        <f t="shared" si="1"/>
        <v>762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15</v>
      </c>
      <c r="C49" s="2">
        <v>472</v>
      </c>
      <c r="D49" s="2">
        <v>774</v>
      </c>
      <c r="E49" s="15">
        <f t="shared" si="0"/>
        <v>163.98305084745763</v>
      </c>
      <c r="F49" s="15">
        <f t="shared" si="1"/>
        <v>302</v>
      </c>
      <c r="H49" s="6"/>
      <c r="I49" s="10"/>
      <c r="J49" s="10"/>
      <c r="K49" s="9"/>
      <c r="L49" s="10"/>
    </row>
    <row r="50" spans="1:8" ht="12.75" customHeight="1">
      <c r="A50" s="18"/>
      <c r="B50" s="19"/>
      <c r="C50" s="18"/>
      <c r="D50" s="18"/>
      <c r="E50" s="18"/>
      <c r="F50" s="18"/>
      <c r="H50" s="3"/>
    </row>
    <row r="51" spans="1:8" ht="12.75" customHeight="1">
      <c r="A51" s="18"/>
      <c r="B51" s="20"/>
      <c r="C51" s="18"/>
      <c r="D51" s="18"/>
      <c r="E51" s="18"/>
      <c r="F51" s="18" t="s">
        <v>12</v>
      </c>
      <c r="H51" s="4"/>
    </row>
    <row r="52" spans="1:6" ht="15" customHeight="1">
      <c r="A52" s="18"/>
      <c r="B52" s="6" t="s">
        <v>20</v>
      </c>
      <c r="C52" s="18"/>
      <c r="D52" s="18"/>
      <c r="E52" s="18"/>
      <c r="F52" s="18"/>
    </row>
    <row r="53" spans="1:12" ht="15.75" customHeight="1">
      <c r="A53" s="18"/>
      <c r="B53" s="6" t="s">
        <v>13</v>
      </c>
      <c r="C53" s="36" t="s">
        <v>21</v>
      </c>
      <c r="D53" s="36"/>
      <c r="E53" s="36"/>
      <c r="F53" s="21"/>
      <c r="H53" s="6"/>
      <c r="I53" s="7"/>
      <c r="J53" s="7"/>
      <c r="K53" s="7"/>
      <c r="L53" s="7"/>
    </row>
    <row r="54" spans="2:12" ht="16.5" customHeight="1">
      <c r="B54" s="6"/>
      <c r="C54" s="33"/>
      <c r="D54" s="33"/>
      <c r="E54" s="33"/>
      <c r="F54" s="6"/>
      <c r="H54" s="6"/>
      <c r="I54" s="6"/>
      <c r="J54" s="33"/>
      <c r="K54" s="33"/>
      <c r="L54" s="6"/>
    </row>
    <row r="55" spans="2:6" ht="15.75">
      <c r="B55" s="37"/>
      <c r="C55" s="37"/>
      <c r="D55" s="37"/>
      <c r="E55" s="37"/>
      <c r="F55" s="37"/>
    </row>
    <row r="56" spans="2:6" ht="15.75">
      <c r="B56" s="37"/>
      <c r="C56" s="37"/>
      <c r="D56" s="37"/>
      <c r="E56" s="37"/>
      <c r="F56" s="37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4"/>
      <c r="C59" s="34"/>
      <c r="D59" s="34"/>
      <c r="E59" s="34"/>
      <c r="F59" s="34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4"/>
      <c r="C64" s="34"/>
      <c r="D64" s="34"/>
      <c r="E64" s="34"/>
      <c r="F64" s="34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4"/>
      <c r="C69" s="34"/>
      <c r="D69" s="34"/>
      <c r="E69" s="34"/>
      <c r="F69" s="34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4"/>
      <c r="C74" s="34"/>
      <c r="D74" s="34"/>
      <c r="E74" s="34"/>
      <c r="F74" s="34"/>
    </row>
    <row r="75" spans="2:6" ht="14.25">
      <c r="B75" s="34"/>
      <c r="C75" s="34"/>
      <c r="D75" s="34"/>
      <c r="E75" s="34"/>
      <c r="F75" s="34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4"/>
      <c r="C80" s="34"/>
      <c r="D80" s="34"/>
      <c r="E80" s="34"/>
      <c r="F80" s="34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4"/>
      <c r="C85" s="34"/>
      <c r="D85" s="34"/>
      <c r="E85" s="34"/>
      <c r="F85" s="34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4"/>
      <c r="C90" s="34"/>
      <c r="D90" s="34"/>
      <c r="E90" s="34"/>
      <c r="F90" s="34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4"/>
      <c r="C95" s="34"/>
      <c r="D95" s="34"/>
      <c r="E95" s="34"/>
      <c r="F95" s="34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4"/>
      <c r="C100" s="34"/>
      <c r="D100" s="34"/>
      <c r="E100" s="34"/>
      <c r="F100" s="34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3"/>
      <c r="D109" s="33"/>
      <c r="E109" s="33"/>
      <c r="F109" s="6"/>
    </row>
  </sheetData>
  <sheetProtection/>
  <mergeCells count="30">
    <mergeCell ref="B14:F14"/>
    <mergeCell ref="C109:E109"/>
    <mergeCell ref="B85:F85"/>
    <mergeCell ref="B90:F90"/>
    <mergeCell ref="B95:F95"/>
    <mergeCell ref="B100:F100"/>
    <mergeCell ref="B69:F69"/>
    <mergeCell ref="B74:F74"/>
    <mergeCell ref="B75:F75"/>
    <mergeCell ref="B80:F80"/>
    <mergeCell ref="C53:E53"/>
    <mergeCell ref="B55:F55"/>
    <mergeCell ref="B56:F56"/>
    <mergeCell ref="B59:F59"/>
    <mergeCell ref="B64:F64"/>
    <mergeCell ref="B1:F1"/>
    <mergeCell ref="B20:F20"/>
    <mergeCell ref="B25:F25"/>
    <mergeCell ref="B4:F4"/>
    <mergeCell ref="B9:F9"/>
    <mergeCell ref="H1:L1"/>
    <mergeCell ref="J54:K54"/>
    <mergeCell ref="H30:L30"/>
    <mergeCell ref="H45:L45"/>
    <mergeCell ref="B19:F19"/>
    <mergeCell ref="B45:F45"/>
    <mergeCell ref="B30:F30"/>
    <mergeCell ref="B35:F35"/>
    <mergeCell ref="C54:E54"/>
    <mergeCell ref="B40:F40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2020-03-13T06:38:31Z</cp:lastPrinted>
  <dcterms:created xsi:type="dcterms:W3CDTF">2007-02-04T10:20:45Z</dcterms:created>
  <dcterms:modified xsi:type="dcterms:W3CDTF">2020-03-13T06:38:35Z</dcterms:modified>
  <cp:category/>
  <cp:version/>
  <cp:contentType/>
  <cp:contentStatus/>
</cp:coreProperties>
</file>