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<sst xmlns="http://schemas.openxmlformats.org/spreadsheetml/2006/main" count="53" uniqueCount="23">
  <si>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</si>
  <si>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</si>
  <si>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</si>
  <si>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</si>
  <si>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</si>
  <si>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</si>
  <si>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</si>
  <si>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</si>
  <si>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</si>
  <si>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</si>
  <si>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</si>
  <si>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</si>
  <si>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</si>
  <si>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</si>
  <si>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</si>
  <si>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</si>
  <si>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</si>
  <si>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</si>
  <si>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</si>
  <si>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                                 Р.Н. Тимофеев</t>
  </si>
  <si>
    <t>2019 г</t>
  </si>
  <si>
    <t>Основные показатели по животноводству на 1 ноября 2020 года                                                по Моргаушскому району</t>
  </si>
  <si>
    <t>2020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</si>
</sst>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1">
      <selection activeCell="H13" sqref="H13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4" t="s">
        <v>21</v>
      </c>
      <c r="C1" s="34"/>
      <c r="D1" s="34"/>
      <c r="E1" s="34"/>
      <c r="F1" s="34"/>
      <c r="H1" s="33"/>
      <c r="I1" s="33"/>
      <c r="J1" s="33"/>
      <c r="K1" s="33"/>
      <c r="L1" s="33"/>
    </row>
    <row r="2" spans="2:8" ht="12.75" customHeight="1">
      <c r="B2" s="23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20</v>
      </c>
      <c r="D3" s="19" t="s">
        <v>22</v>
      </c>
      <c r="E3" s="19" t="s">
        <v>1</v>
      </c>
      <c r="F3" s="19" t="s">
        <v>2</v>
      </c>
      <c r="H3" s="8"/>
      <c r="I3" s="8"/>
      <c r="J3" s="8"/>
      <c r="K3" s="8"/>
      <c r="L3" s="8"/>
    </row>
    <row r="4" spans="1:12" ht="14.25" customHeight="1">
      <c r="A4" s="14"/>
      <c r="B4" s="29" t="s">
        <v>18</v>
      </c>
      <c r="C4" s="29"/>
      <c r="D4" s="29"/>
      <c r="E4" s="29"/>
      <c r="F4" s="29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3354.864</v>
      </c>
      <c r="D5" s="22">
        <f>D6+D7+D8</f>
        <v>3010.544</v>
      </c>
      <c r="E5" s="22">
        <f>D5/C5*100</f>
        <v>89.7366927541623</v>
      </c>
      <c r="F5" s="22">
        <f>D5-C5</f>
        <v>-344.32000000000016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1002.43</v>
      </c>
      <c r="D6" s="15">
        <v>919.15</v>
      </c>
      <c r="E6" s="15">
        <f>D6/C6*100</f>
        <v>91.69218798320082</v>
      </c>
      <c r="F6" s="15">
        <f>D6-C6</f>
        <v>-83.27999999999997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2274.364</v>
      </c>
      <c r="D7" s="16">
        <v>1998.684</v>
      </c>
      <c r="E7" s="15">
        <f>D7/C7*100</f>
        <v>87.87880919676884</v>
      </c>
      <c r="F7" s="15">
        <f>D7-C7</f>
        <v>-275.68000000000006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78.07</v>
      </c>
      <c r="D8" s="16">
        <v>92.71</v>
      </c>
      <c r="E8" s="15">
        <f>D8/C8*100</f>
        <v>118.75240169079031</v>
      </c>
      <c r="F8" s="15">
        <f>D8-C8</f>
        <v>14.64</v>
      </c>
      <c r="H8" s="6"/>
      <c r="I8" s="20"/>
      <c r="J8" s="10"/>
      <c r="K8" s="9"/>
      <c r="L8" s="10"/>
    </row>
    <row r="9" spans="1:12" ht="15" customHeight="1">
      <c r="A9" s="5"/>
      <c r="B9" s="29" t="s">
        <v>5</v>
      </c>
      <c r="C9" s="29"/>
      <c r="D9" s="29"/>
      <c r="E9" s="29"/>
      <c r="F9" s="29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30682.622</v>
      </c>
      <c r="D10" s="22">
        <f>D11+D12+D13</f>
        <v>29980.716</v>
      </c>
      <c r="E10" s="22">
        <f>D10/C10*100</f>
        <v>97.71236630298415</v>
      </c>
      <c r="F10" s="22">
        <f>D10-C10</f>
        <v>-701.905999999999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15">
        <v>7382.754</v>
      </c>
      <c r="D11" s="15">
        <v>8117.169</v>
      </c>
      <c r="E11" s="15">
        <f>D11/C11*100</f>
        <v>109.9477105697955</v>
      </c>
      <c r="F11" s="15">
        <f>D11-C11</f>
        <v>734.415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22563.048</v>
      </c>
      <c r="D12" s="16">
        <v>21082.507</v>
      </c>
      <c r="E12" s="15">
        <f>D12/C12*100</f>
        <v>93.43820480282629</v>
      </c>
      <c r="F12" s="15">
        <f>D12-C12</f>
        <v>-1480.5409999999974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736.82</v>
      </c>
      <c r="D13" s="16">
        <v>781.04</v>
      </c>
      <c r="E13" s="15">
        <f>D13/C13*100</f>
        <v>106.00146575825843</v>
      </c>
      <c r="F13" s="15">
        <f>D13-C13</f>
        <v>44.219999999999914</v>
      </c>
      <c r="H13" s="6"/>
      <c r="I13" s="20"/>
      <c r="J13" s="10"/>
      <c r="K13" s="9"/>
      <c r="L13" s="10"/>
    </row>
    <row r="14" spans="1:12" ht="15" customHeight="1">
      <c r="A14" s="5"/>
      <c r="B14" s="29" t="s">
        <v>16</v>
      </c>
      <c r="C14" s="29"/>
      <c r="D14" s="29"/>
      <c r="E14" s="29"/>
      <c r="F14" s="29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104973.881</v>
      </c>
      <c r="D15" s="22">
        <f>D16+D17+D18</f>
        <v>118574.51500000001</v>
      </c>
      <c r="E15" s="22">
        <f>D15/C15*100</f>
        <v>112.95620764940568</v>
      </c>
      <c r="F15" s="22">
        <f>D15-C15</f>
        <v>13600.63400000002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97493.2</v>
      </c>
      <c r="D16" s="15">
        <v>110042.187</v>
      </c>
      <c r="E16" s="15">
        <f>D16/C16*100</f>
        <v>112.87165361276479</v>
      </c>
      <c r="F16" s="15">
        <f>D16-C16</f>
        <v>12548.987000000008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7466.481</v>
      </c>
      <c r="D17" s="15">
        <v>7036.728</v>
      </c>
      <c r="E17" s="15">
        <f>D17/C17*100</f>
        <v>94.24423634105545</v>
      </c>
      <c r="F17" s="15">
        <f>D17-C17</f>
        <v>-429.7529999999997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14.2</v>
      </c>
      <c r="D18" s="15">
        <v>1495.6</v>
      </c>
      <c r="E18" s="15">
        <f>D18/C18*100</f>
        <v>10532.394366197183</v>
      </c>
      <c r="F18" s="15">
        <f>D18-C18</f>
        <v>1481.3999999999999</v>
      </c>
      <c r="H18" s="6"/>
      <c r="I18" s="10"/>
      <c r="J18" s="11"/>
      <c r="K18" s="9"/>
      <c r="L18" s="10"/>
    </row>
    <row r="19" spans="1:12" ht="16.5" customHeight="1">
      <c r="A19" s="5"/>
      <c r="B19" s="29" t="s">
        <v>6</v>
      </c>
      <c r="C19" s="29"/>
      <c r="D19" s="29"/>
      <c r="E19" s="29"/>
      <c r="F19" s="29"/>
      <c r="H19" s="21"/>
      <c r="I19" s="21"/>
      <c r="J19" s="21"/>
      <c r="K19" s="21"/>
      <c r="L19" s="21"/>
    </row>
    <row r="20" spans="1:12" ht="15" customHeight="1">
      <c r="A20" s="5"/>
      <c r="B20" s="29" t="s">
        <v>17</v>
      </c>
      <c r="C20" s="29"/>
      <c r="D20" s="29"/>
      <c r="E20" s="29"/>
      <c r="F20" s="29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19">
        <f>C22+C23+C24</f>
        <v>14509</v>
      </c>
      <c r="D21" s="19">
        <f>D22+D23+D24</f>
        <v>14891</v>
      </c>
      <c r="E21" s="22">
        <f aca="true" t="shared" si="0" ref="E21:E49">D21/C21*100</f>
        <v>102.63284857674546</v>
      </c>
      <c r="F21" s="22">
        <f aca="true" t="shared" si="1" ref="F21:F49">D21-C21</f>
        <v>382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4">
        <v>4527</v>
      </c>
      <c r="D22" s="24">
        <v>4907</v>
      </c>
      <c r="E22" s="15">
        <f t="shared" si="0"/>
        <v>108.39407996465651</v>
      </c>
      <c r="F22" s="15">
        <f t="shared" si="1"/>
        <v>380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9572</v>
      </c>
      <c r="D23" s="2">
        <v>9592</v>
      </c>
      <c r="E23" s="15">
        <f t="shared" si="0"/>
        <v>100.20894274968659</v>
      </c>
      <c r="F23" s="15">
        <f t="shared" si="1"/>
        <v>20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410</v>
      </c>
      <c r="D24" s="2">
        <v>392</v>
      </c>
      <c r="E24" s="15">
        <f t="shared" si="0"/>
        <v>95.60975609756098</v>
      </c>
      <c r="F24" s="15">
        <f t="shared" si="1"/>
        <v>-18</v>
      </c>
      <c r="H24" s="6"/>
      <c r="I24" s="10"/>
      <c r="J24" s="10"/>
      <c r="K24" s="9"/>
      <c r="L24" s="10"/>
    </row>
    <row r="25" spans="1:12" ht="15" customHeight="1">
      <c r="A25" s="5"/>
      <c r="B25" s="29" t="s">
        <v>7</v>
      </c>
      <c r="C25" s="29"/>
      <c r="D25" s="29"/>
      <c r="E25" s="29"/>
      <c r="F25" s="29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19">
        <f>C27+C28+C29</f>
        <v>7394</v>
      </c>
      <c r="D26" s="19">
        <f>D27+D28+D29</f>
        <v>7089</v>
      </c>
      <c r="E26" s="22">
        <f t="shared" si="0"/>
        <v>95.87503381119828</v>
      </c>
      <c r="F26" s="22">
        <f t="shared" si="1"/>
        <v>-305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2047</v>
      </c>
      <c r="D27" s="2">
        <v>2087</v>
      </c>
      <c r="E27" s="15">
        <f t="shared" si="0"/>
        <v>101.95407914020518</v>
      </c>
      <c r="F27" s="15">
        <f t="shared" si="1"/>
        <v>40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5169</v>
      </c>
      <c r="D28" s="2">
        <v>4807</v>
      </c>
      <c r="E28" s="15">
        <f t="shared" si="0"/>
        <v>92.99671116270072</v>
      </c>
      <c r="F28" s="15">
        <f t="shared" si="1"/>
        <v>-362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178</v>
      </c>
      <c r="D29" s="2">
        <v>195</v>
      </c>
      <c r="E29" s="15">
        <f t="shared" si="0"/>
        <v>109.5505617977528</v>
      </c>
      <c r="F29" s="15">
        <f t="shared" si="1"/>
        <v>17</v>
      </c>
      <c r="H29" s="6"/>
      <c r="I29" s="10"/>
      <c r="J29" s="10"/>
      <c r="K29" s="9"/>
      <c r="L29" s="10"/>
    </row>
    <row r="30" spans="1:12" ht="15" customHeight="1">
      <c r="A30" s="5"/>
      <c r="B30" s="29" t="s">
        <v>8</v>
      </c>
      <c r="C30" s="29"/>
      <c r="D30" s="29"/>
      <c r="E30" s="29"/>
      <c r="F30" s="29"/>
      <c r="H30" s="28"/>
      <c r="I30" s="28"/>
      <c r="J30" s="28"/>
      <c r="K30" s="28"/>
      <c r="L30" s="28"/>
    </row>
    <row r="31" spans="1:12" ht="12.75" customHeight="1">
      <c r="A31" s="5">
        <v>1</v>
      </c>
      <c r="B31" s="5" t="s">
        <v>3</v>
      </c>
      <c r="C31" s="19">
        <f>C32+C33+C34</f>
        <v>4083</v>
      </c>
      <c r="D31" s="19">
        <f>D32+D33+D34</f>
        <v>4019</v>
      </c>
      <c r="E31" s="22">
        <f t="shared" si="0"/>
        <v>98.43252510409013</v>
      </c>
      <c r="F31" s="22">
        <f t="shared" si="1"/>
        <v>-64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2656</v>
      </c>
      <c r="D32" s="2">
        <v>2690</v>
      </c>
      <c r="E32" s="15">
        <f t="shared" si="0"/>
        <v>101.28012048192771</v>
      </c>
      <c r="F32" s="15">
        <f t="shared" si="1"/>
        <v>34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786</v>
      </c>
      <c r="D33" s="2">
        <v>764</v>
      </c>
      <c r="E33" s="15">
        <f t="shared" si="0"/>
        <v>97.20101781170484</v>
      </c>
      <c r="F33" s="15">
        <f t="shared" si="1"/>
        <v>-22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641</v>
      </c>
      <c r="D34" s="2">
        <v>565</v>
      </c>
      <c r="E34" s="15">
        <f t="shared" si="0"/>
        <v>88.14352574102963</v>
      </c>
      <c r="F34" s="15">
        <f t="shared" si="1"/>
        <v>-76</v>
      </c>
      <c r="H34" s="6"/>
      <c r="I34" s="10"/>
      <c r="J34" s="10"/>
      <c r="K34" s="9"/>
      <c r="L34" s="10"/>
    </row>
    <row r="35" spans="1:12" ht="15" customHeight="1">
      <c r="A35" s="5"/>
      <c r="B35" s="29" t="s">
        <v>9</v>
      </c>
      <c r="C35" s="29"/>
      <c r="D35" s="29"/>
      <c r="E35" s="29"/>
      <c r="F35" s="29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6">
        <f>C37+C38+C39</f>
        <v>671.968</v>
      </c>
      <c r="D36" s="26">
        <f>D37+D38+D39</f>
        <v>686.0849999999999</v>
      </c>
      <c r="E36" s="22">
        <f t="shared" si="0"/>
        <v>102.1008440878137</v>
      </c>
      <c r="F36" s="22">
        <f t="shared" si="1"/>
        <v>14.116999999999962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5">
        <v>613.72</v>
      </c>
      <c r="D37" s="25">
        <v>616.131</v>
      </c>
      <c r="E37" s="15">
        <f t="shared" si="0"/>
        <v>100.39285015968193</v>
      </c>
      <c r="F37" s="15">
        <f t="shared" si="1"/>
        <v>2.4109999999999445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5">
        <v>57.607</v>
      </c>
      <c r="D38" s="25">
        <v>58.396</v>
      </c>
      <c r="E38" s="15">
        <f t="shared" si="0"/>
        <v>101.3696252191574</v>
      </c>
      <c r="F38" s="15">
        <f t="shared" si="1"/>
        <v>0.7890000000000015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5">
        <v>0.641</v>
      </c>
      <c r="D39" s="25">
        <v>11.558</v>
      </c>
      <c r="E39" s="15">
        <f t="shared" si="0"/>
        <v>1803.1201248049922</v>
      </c>
      <c r="F39" s="15">
        <f t="shared" si="1"/>
        <v>10.917</v>
      </c>
      <c r="H39" s="6"/>
      <c r="I39" s="10"/>
      <c r="J39" s="10"/>
      <c r="K39" s="9"/>
      <c r="L39" s="10"/>
    </row>
    <row r="40" spans="1:12" ht="15" customHeight="1">
      <c r="A40" s="5"/>
      <c r="B40" s="29" t="s">
        <v>10</v>
      </c>
      <c r="C40" s="29"/>
      <c r="D40" s="29"/>
      <c r="E40" s="29"/>
      <c r="F40" s="29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32</v>
      </c>
      <c r="D41" s="19">
        <f>D42+D43+D44</f>
        <v>22</v>
      </c>
      <c r="E41" s="22">
        <f t="shared" si="0"/>
        <v>68.75</v>
      </c>
      <c r="F41" s="22">
        <f t="shared" si="1"/>
        <v>-10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13</v>
      </c>
      <c r="D42" s="2">
        <v>4</v>
      </c>
      <c r="E42" s="15">
        <f t="shared" si="0"/>
        <v>30.76923076923077</v>
      </c>
      <c r="F42" s="15">
        <f t="shared" si="1"/>
        <v>-9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10</v>
      </c>
      <c r="E43" s="15">
        <f t="shared" si="0"/>
        <v>111.11111111111111</v>
      </c>
      <c r="F43" s="15">
        <f t="shared" si="1"/>
        <v>1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10</v>
      </c>
      <c r="D44" s="2">
        <v>8</v>
      </c>
      <c r="E44" s="15">
        <f t="shared" si="0"/>
        <v>80</v>
      </c>
      <c r="F44" s="15">
        <f t="shared" si="1"/>
        <v>-2</v>
      </c>
      <c r="H44" s="6"/>
      <c r="I44" s="10"/>
      <c r="J44" s="10"/>
      <c r="K44" s="9"/>
      <c r="L44" s="10"/>
    </row>
    <row r="45" spans="1:12" ht="15" customHeight="1">
      <c r="A45" s="5"/>
      <c r="B45" s="29" t="s">
        <v>11</v>
      </c>
      <c r="C45" s="29"/>
      <c r="D45" s="29"/>
      <c r="E45" s="29"/>
      <c r="F45" s="29"/>
      <c r="H45" s="28"/>
      <c r="I45" s="28"/>
      <c r="J45" s="28"/>
      <c r="K45" s="28"/>
      <c r="L45" s="28"/>
    </row>
    <row r="46" spans="1:12" ht="12.75" customHeight="1">
      <c r="A46" s="5">
        <v>1</v>
      </c>
      <c r="B46" s="5" t="s">
        <v>3</v>
      </c>
      <c r="C46" s="19">
        <f>C47+C48+C49</f>
        <v>12044</v>
      </c>
      <c r="D46" s="19">
        <f>D47+D48+D49</f>
        <v>12740</v>
      </c>
      <c r="E46" s="22">
        <f t="shared" si="0"/>
        <v>105.77881102623714</v>
      </c>
      <c r="F46" s="22">
        <f t="shared" si="1"/>
        <v>696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158</v>
      </c>
      <c r="D47" s="24">
        <v>249</v>
      </c>
      <c r="E47" s="27">
        <f t="shared" si="0"/>
        <v>157.59493670886076</v>
      </c>
      <c r="F47" s="15">
        <f t="shared" si="1"/>
        <v>91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11246</v>
      </c>
      <c r="D48" s="2">
        <v>11956</v>
      </c>
      <c r="E48" s="15">
        <f t="shared" si="0"/>
        <v>106.31335585986128</v>
      </c>
      <c r="F48" s="15">
        <f t="shared" si="1"/>
        <v>710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640</v>
      </c>
      <c r="D49" s="2">
        <v>535</v>
      </c>
      <c r="E49" s="15">
        <f t="shared" si="0"/>
        <v>83.59375</v>
      </c>
      <c r="F49" s="15">
        <f t="shared" si="1"/>
        <v>-105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30" t="s">
        <v>19</v>
      </c>
      <c r="C53" s="30"/>
      <c r="D53" s="30"/>
      <c r="E53" s="30"/>
      <c r="F53" s="30"/>
      <c r="H53" s="6"/>
      <c r="I53" s="7"/>
      <c r="J53" s="7"/>
      <c r="K53" s="7"/>
      <c r="L53" s="7"/>
    </row>
    <row r="54" spans="2:12" ht="16.5" customHeight="1">
      <c r="B54" s="6"/>
      <c r="C54" s="31"/>
      <c r="D54" s="31"/>
      <c r="E54" s="31"/>
      <c r="F54" s="6"/>
      <c r="H54" s="6"/>
      <c r="I54" s="6"/>
      <c r="J54" s="31"/>
      <c r="K54" s="31"/>
      <c r="L54" s="6"/>
    </row>
    <row r="55" spans="2:6" ht="15.75">
      <c r="B55" s="32"/>
      <c r="C55" s="32"/>
      <c r="D55" s="32"/>
      <c r="E55" s="32"/>
      <c r="F55" s="32"/>
    </row>
    <row r="56" spans="2:6" ht="15.75">
      <c r="B56" s="32"/>
      <c r="C56" s="32"/>
      <c r="D56" s="32"/>
      <c r="E56" s="32"/>
      <c r="F56" s="32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28"/>
      <c r="C59" s="28"/>
      <c r="D59" s="28"/>
      <c r="E59" s="28"/>
      <c r="F59" s="28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28"/>
      <c r="C64" s="28"/>
      <c r="D64" s="28"/>
      <c r="E64" s="28"/>
      <c r="F64" s="28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28"/>
      <c r="C69" s="28"/>
      <c r="D69" s="28"/>
      <c r="E69" s="28"/>
      <c r="F69" s="28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28"/>
      <c r="C74" s="28"/>
      <c r="D74" s="28"/>
      <c r="E74" s="28"/>
      <c r="F74" s="28"/>
    </row>
    <row r="75" spans="2:6" ht="14.25">
      <c r="B75" s="28"/>
      <c r="C75" s="28"/>
      <c r="D75" s="28"/>
      <c r="E75" s="28"/>
      <c r="F75" s="28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28"/>
      <c r="C80" s="28"/>
      <c r="D80" s="28"/>
      <c r="E80" s="28"/>
      <c r="F80" s="28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28"/>
      <c r="C85" s="28"/>
      <c r="D85" s="28"/>
      <c r="E85" s="28"/>
      <c r="F85" s="28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28"/>
      <c r="C90" s="28"/>
      <c r="D90" s="28"/>
      <c r="E90" s="28"/>
      <c r="F90" s="28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28"/>
      <c r="C95" s="28"/>
      <c r="D95" s="28"/>
      <c r="E95" s="28"/>
      <c r="F95" s="28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28"/>
      <c r="C100" s="28"/>
      <c r="D100" s="28"/>
      <c r="E100" s="28"/>
      <c r="F100" s="28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1"/>
      <c r="D109" s="31"/>
      <c r="E109" s="31"/>
      <c r="F109" s="6"/>
    </row>
  </sheetData>
  <sheetProtection/>
  <mergeCells count="30">
    <mergeCell ref="B14:F14"/>
    <mergeCell ref="B40:F40"/>
    <mergeCell ref="B19:F19"/>
    <mergeCell ref="B20:F20"/>
    <mergeCell ref="B56:F56"/>
    <mergeCell ref="H1:L1"/>
    <mergeCell ref="J54:K54"/>
    <mergeCell ref="H30:L30"/>
    <mergeCell ref="H45:L45"/>
    <mergeCell ref="B1:F1"/>
    <mergeCell ref="B45:F45"/>
    <mergeCell ref="B30:F30"/>
    <mergeCell ref="B35:F35"/>
    <mergeCell ref="B4:F4"/>
    <mergeCell ref="B9:F9"/>
    <mergeCell ref="C109:E109"/>
    <mergeCell ref="B85:F85"/>
    <mergeCell ref="B90:F90"/>
    <mergeCell ref="B95:F95"/>
    <mergeCell ref="B100:F100"/>
    <mergeCell ref="B80:F80"/>
    <mergeCell ref="B59:F59"/>
    <mergeCell ref="B64:F64"/>
    <mergeCell ref="B25:F25"/>
    <mergeCell ref="B69:F69"/>
    <mergeCell ref="B74:F74"/>
    <mergeCell ref="B75:F75"/>
    <mergeCell ref="B53:F53"/>
    <mergeCell ref="C54:E54"/>
    <mergeCell ref="B55:F5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2020-11-06T13:39:08Z</cp:lastPrinted>
  <dcterms:created xsi:type="dcterms:W3CDTF">2007-02-04T10:20:45Z</dcterms:created>
  <dcterms:modified xsi:type="dcterms:W3CDTF">2020-11-06T13:56:19Z</dcterms:modified>
  <cp:category/>
  <cp:version/>
  <cp:contentType/>
  <cp:contentStatus/>
</cp:coreProperties>
</file>