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14520" windowHeight="12195" activeTab="0"/>
  </bookViews>
  <sheets>
    <sheet name="Прогноз ГП (млн руб)" sheetId="1" r:id="rId1"/>
  </sheets>
  <definedNames>
    <definedName name="_xlnm._FilterDatabase" localSheetId="0" hidden="1">'Прогноз ГП (млн руб)'!$B$7:$Z$67</definedName>
    <definedName name="Z_133630D6_971E_4B3C_94DF_B21C9BF4489A_.wvu.Cols" localSheetId="0" hidden="1">'Прогноз ГП (млн руб)'!$A:$A</definedName>
    <definedName name="Z_133630D6_971E_4B3C_94DF_B21C9BF4489A_.wvu.FilterData" localSheetId="0" hidden="1">'Прогноз ГП (млн руб)'!$B$7:$Z$67</definedName>
    <definedName name="Z_133630D6_971E_4B3C_94DF_B21C9BF4489A_.wvu.PrintArea" localSheetId="0" hidden="1">'Прогноз ГП (млн руб)'!$A$1:$M$64</definedName>
    <definedName name="Z_133630D6_971E_4B3C_94DF_B21C9BF4489A_.wvu.PrintTitles" localSheetId="0" hidden="1">'Прогноз ГП (млн руб)'!$5:$7</definedName>
    <definedName name="Z_F75FBE57_A4A2_4643_A8F4_F6BC3B61B526_.wvu.Cols" localSheetId="0" hidden="1">'Прогноз ГП (млн руб)'!$A:$A</definedName>
    <definedName name="Z_F75FBE57_A4A2_4643_A8F4_F6BC3B61B526_.wvu.FilterData" localSheetId="0" hidden="1">'Прогноз ГП (млн руб)'!$B$7:$Z$67</definedName>
    <definedName name="Z_F75FBE57_A4A2_4643_A8F4_F6BC3B61B526_.wvu.PrintArea" localSheetId="0" hidden="1">'Прогноз ГП (млн руб)'!$A$1:$M$67</definedName>
    <definedName name="Z_F75FBE57_A4A2_4643_A8F4_F6BC3B61B526_.wvu.PrintTitles" localSheetId="0" hidden="1">'Прогноз ГП (млн руб)'!$5:$7</definedName>
    <definedName name="_xlnm.Print_Titles" localSheetId="0">'Прогноз ГП (млн руб)'!$7:$7</definedName>
    <definedName name="_xlnm.Print_Area" localSheetId="0">'Прогноз ГП (млн руб)'!$A$1:$M$67</definedName>
  </definedNames>
  <calcPr fullCalcOnLoad="1"/>
</workbook>
</file>

<file path=xl/sharedStrings.xml><?xml version="1.0" encoding="utf-8"?>
<sst xmlns="http://schemas.openxmlformats.org/spreadsheetml/2006/main" count="78" uniqueCount="41">
  <si>
    <t>Годы</t>
  </si>
  <si>
    <t>Ц1</t>
  </si>
  <si>
    <t>Ц3</t>
  </si>
  <si>
    <t>Ц4</t>
  </si>
  <si>
    <t>Ц5</t>
  </si>
  <si>
    <t>Ц6</t>
  </si>
  <si>
    <t>Ц7</t>
  </si>
  <si>
    <t>Ц8</t>
  </si>
  <si>
    <t>Ц9</t>
  </si>
  <si>
    <t>Ч1</t>
  </si>
  <si>
    <t>Ч2</t>
  </si>
  <si>
    <t>Ч3</t>
  </si>
  <si>
    <t>Ч4</t>
  </si>
  <si>
    <t>Ч5</t>
  </si>
  <si>
    <t>Ч6</t>
  </si>
  <si>
    <t>в том числе за счет:</t>
  </si>
  <si>
    <t>собственных средств</t>
  </si>
  <si>
    <t>Развитие жилищного строительства и сферы жилищно-коммунального хозяйства</t>
  </si>
  <si>
    <t>Социальная поддержка граждан</t>
  </si>
  <si>
    <t>Развитие культуры и туризма</t>
  </si>
  <si>
    <t>Содействие занятости населения</t>
  </si>
  <si>
    <t>Развитие образования</t>
  </si>
  <si>
    <t>Экономическое развитие и инновационная экономика</t>
  </si>
  <si>
    <t>Развитие потенциала природно-сырьевых ресурсов и повышение экологической безопасности</t>
  </si>
  <si>
    <t>Развитие физической культуры и спорта</t>
  </si>
  <si>
    <t>Итого по программам</t>
  </si>
  <si>
    <t xml:space="preserve">Расходы – всего </t>
  </si>
  <si>
    <t>Наименование  муниципальной  программы 
Моргаушского района Чувашской Республики</t>
  </si>
  <si>
    <t>Показатели финансового обеспечения  муниципальных  программ  Моргаушского района Чувашской Республики до 2025 года</t>
  </si>
  <si>
    <t>федеральных и республиканских средств</t>
  </si>
  <si>
    <t>федеральных и республиканских  средств</t>
  </si>
  <si>
    <t>федеральных  и республиканских средств</t>
  </si>
  <si>
    <t xml:space="preserve">Информационное общество </t>
  </si>
  <si>
    <t xml:space="preserve">Повышение безопасности жизнедеятельности населения и территорий </t>
  </si>
  <si>
    <t xml:space="preserve">Развитие сельского хозяйства и регулирование рынка сельскохозяйственной продукции, сырья и продовольствия </t>
  </si>
  <si>
    <t xml:space="preserve">Развитие транспортной системы </t>
  </si>
  <si>
    <t>Управление общественными финансами и  муниципальным долгом Моргаушского района Чувашской Республики</t>
  </si>
  <si>
    <t>тыс. рублей</t>
  </si>
  <si>
    <t>Приложение №2</t>
  </si>
  <si>
    <t xml:space="preserve">к бюджетному прогнозу Моргаушского района Чувашской Республики 
на период  до 2025 года 
</t>
  </si>
  <si>
    <t xml:space="preserve">Развитие потенциала муниципального управления Моргаушского района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</si>
</sst>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8">
    <font>
      <sz val="11"/>
      <color indexed="8"/>
      <name val="Calibri"/>
      <family val="2"/>
    </font>
    <font>
      <sz val="11"/>
      <color indexed="8"/>
      <name val="TimesET"/>
      <family val="0"/>
    </font>
    <font>
      <b/>
      <sz val="11"/>
      <color indexed="8"/>
      <name val="TimesET"/>
      <family val="0"/>
    </font>
    <font>
      <i/>
      <sz val="11"/>
      <color indexed="8"/>
      <name val="TimesET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1" xfId="0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left" vertical="center" wrapText="1"/>
    </xf>
    <xf numFmtId="172" fontId="24" fillId="2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center" wrapText="1" indent="2"/>
    </xf>
    <xf numFmtId="172" fontId="25" fillId="0" borderId="11" xfId="0" applyNumberFormat="1" applyFont="1" applyFill="1" applyBorder="1" applyAlignment="1">
      <alignment horizontal="center" vertical="top" wrapText="1"/>
    </xf>
    <xf numFmtId="172" fontId="25" fillId="0" borderId="11" xfId="0" applyNumberFormat="1" applyFont="1" applyFill="1" applyBorder="1" applyAlignment="1">
      <alignment horizontal="center" vertical="top"/>
    </xf>
    <xf numFmtId="0" fontId="24" fillId="20" borderId="11" xfId="0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horizontal="center" vertical="top"/>
    </xf>
    <xf numFmtId="172" fontId="24" fillId="20" borderId="11" xfId="0" applyNumberFormat="1" applyFont="1" applyFill="1" applyBorder="1" applyAlignment="1">
      <alignment horizontal="center" vertical="top"/>
    </xf>
    <xf numFmtId="0" fontId="24" fillId="0" borderId="11" xfId="0" applyFont="1" applyFill="1" applyBorder="1" applyAlignment="1">
      <alignment vertical="top" wrapText="1"/>
    </xf>
    <xf numFmtId="172" fontId="24" fillId="0" borderId="11" xfId="0" applyNumberFormat="1" applyFont="1" applyFill="1" applyBorder="1" applyAlignment="1">
      <alignment horizontal="center" vertical="top"/>
    </xf>
    <xf numFmtId="0" fontId="22" fillId="0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 indent="2"/>
    </xf>
    <xf numFmtId="0" fontId="24" fillId="0" borderId="12" xfId="0" applyFont="1" applyFill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view="pageBreakPreview" zoomScaleSheetLayoutView="100" zoomScalePageLayoutView="0" workbookViewId="0" topLeftCell="B1">
      <pane ySplit="7" topLeftCell="BM8" activePane="bottomLeft" state="frozen"/>
      <selection pane="topLeft" activeCell="B1" sqref="B1"/>
      <selection pane="bottomLeft" activeCell="K1" sqref="B1:M68"/>
    </sheetView>
  </sheetViews>
  <sheetFormatPr defaultColWidth="9.140625" defaultRowHeight="15"/>
  <cols>
    <col min="1" max="1" width="4.140625" style="2" hidden="1" customWidth="1"/>
    <col min="2" max="2" width="46.7109375" style="1" customWidth="1"/>
    <col min="3" max="10" width="10.421875" style="1" customWidth="1"/>
    <col min="11" max="11" width="10.7109375" style="1" bestFit="1" customWidth="1"/>
    <col min="12" max="13" width="10.421875" style="1" customWidth="1"/>
    <col min="14" max="16384" width="9.140625" style="2" customWidth="1"/>
  </cols>
  <sheetData>
    <row r="1" spans="2:15" ht="14.25" customHeight="1">
      <c r="B1" s="10"/>
      <c r="C1" s="10"/>
      <c r="D1" s="10"/>
      <c r="E1" s="10"/>
      <c r="F1" s="10"/>
      <c r="G1" s="10"/>
      <c r="H1" s="10"/>
      <c r="I1" s="10"/>
      <c r="J1" s="10"/>
      <c r="K1" s="11" t="s">
        <v>38</v>
      </c>
      <c r="L1" s="12"/>
      <c r="M1" s="12"/>
      <c r="N1" s="3"/>
      <c r="O1" s="3"/>
    </row>
    <row r="2" spans="2:15" ht="74.25" customHeight="1">
      <c r="B2" s="10"/>
      <c r="C2" s="10"/>
      <c r="D2" s="10"/>
      <c r="E2" s="10"/>
      <c r="F2" s="10"/>
      <c r="G2" s="10"/>
      <c r="H2" s="10"/>
      <c r="I2" s="10"/>
      <c r="J2" s="10"/>
      <c r="K2" s="13" t="s">
        <v>39</v>
      </c>
      <c r="L2" s="12"/>
      <c r="M2" s="12"/>
      <c r="N2" s="4"/>
      <c r="O2" s="4"/>
    </row>
    <row r="3" spans="2:13" ht="14.25">
      <c r="B3" s="14" t="s">
        <v>28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14.25">
      <c r="B4" s="10"/>
      <c r="C4" s="10"/>
      <c r="D4" s="10"/>
      <c r="E4" s="10"/>
      <c r="F4" s="10"/>
      <c r="G4" s="10"/>
      <c r="H4" s="10"/>
      <c r="I4" s="10"/>
      <c r="J4" s="10"/>
      <c r="K4" s="10"/>
      <c r="L4" s="15" t="s">
        <v>37</v>
      </c>
      <c r="M4" s="16"/>
    </row>
    <row r="5" spans="2:13" ht="14.25">
      <c r="B5" s="17" t="s">
        <v>27</v>
      </c>
      <c r="C5" s="18" t="s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ht="14.25">
      <c r="B6" s="18"/>
      <c r="C6" s="19">
        <v>2015</v>
      </c>
      <c r="D6" s="19">
        <v>2016</v>
      </c>
      <c r="E6" s="19">
        <v>2017</v>
      </c>
      <c r="F6" s="19">
        <v>2018</v>
      </c>
      <c r="G6" s="19">
        <v>2019</v>
      </c>
      <c r="H6" s="19">
        <v>2020</v>
      </c>
      <c r="I6" s="19">
        <v>2021</v>
      </c>
      <c r="J6" s="19">
        <v>2022</v>
      </c>
      <c r="K6" s="19">
        <v>2023</v>
      </c>
      <c r="L6" s="19">
        <v>2024</v>
      </c>
      <c r="M6" s="19">
        <v>2025</v>
      </c>
    </row>
    <row r="7" spans="2:13" ht="14.25"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</row>
    <row r="8" spans="1:13" ht="21">
      <c r="A8" s="4" t="s">
        <v>1</v>
      </c>
      <c r="B8" s="21" t="s">
        <v>17</v>
      </c>
      <c r="C8" s="22">
        <f>C10+C11</f>
        <v>75289.215</v>
      </c>
      <c r="D8" s="22">
        <f aca="true" t="shared" si="0" ref="D8:M8">D10+D11</f>
        <v>21764.54</v>
      </c>
      <c r="E8" s="22">
        <f t="shared" si="0"/>
        <v>8425.3</v>
      </c>
      <c r="F8" s="22">
        <f t="shared" si="0"/>
        <v>8425.3</v>
      </c>
      <c r="G8" s="22">
        <f t="shared" si="0"/>
        <v>8425.3</v>
      </c>
      <c r="H8" s="22">
        <f t="shared" si="0"/>
        <v>8425.3</v>
      </c>
      <c r="I8" s="22">
        <f t="shared" si="0"/>
        <v>8425.3</v>
      </c>
      <c r="J8" s="22">
        <f t="shared" si="0"/>
        <v>8425.3</v>
      </c>
      <c r="K8" s="22">
        <f t="shared" si="0"/>
        <v>8425.3</v>
      </c>
      <c r="L8" s="22">
        <f t="shared" si="0"/>
        <v>8425.3</v>
      </c>
      <c r="M8" s="22">
        <f t="shared" si="0"/>
        <v>8425.3</v>
      </c>
    </row>
    <row r="9" spans="1:13" s="6" customFormat="1" ht="14.25">
      <c r="A9" s="5"/>
      <c r="B9" s="23" t="s">
        <v>15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2:13" s="6" customFormat="1" ht="14.25">
      <c r="B10" s="23" t="s">
        <v>29</v>
      </c>
      <c r="C10" s="25">
        <v>50556.536</v>
      </c>
      <c r="D10" s="25">
        <v>13344.96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</row>
    <row r="11" spans="2:13" s="6" customFormat="1" ht="14.25">
      <c r="B11" s="23" t="s">
        <v>16</v>
      </c>
      <c r="C11" s="25">
        <v>24732.679</v>
      </c>
      <c r="D11" s="25">
        <v>8419.58</v>
      </c>
      <c r="E11" s="25">
        <v>8425.3</v>
      </c>
      <c r="F11" s="25">
        <v>8425.3</v>
      </c>
      <c r="G11" s="25">
        <v>8425.3</v>
      </c>
      <c r="H11" s="25">
        <v>8425.3</v>
      </c>
      <c r="I11" s="25">
        <v>8425.3</v>
      </c>
      <c r="J11" s="25">
        <v>8425.3</v>
      </c>
      <c r="K11" s="25">
        <v>8425.3</v>
      </c>
      <c r="L11" s="25">
        <v>8425.3</v>
      </c>
      <c r="M11" s="25">
        <v>8425.3</v>
      </c>
    </row>
    <row r="12" spans="1:13" ht="14.25">
      <c r="A12" s="4" t="s">
        <v>2</v>
      </c>
      <c r="B12" s="26" t="s">
        <v>18</v>
      </c>
      <c r="C12" s="22">
        <f>C14+C15</f>
        <v>3598.5519999999997</v>
      </c>
      <c r="D12" s="22">
        <f aca="true" t="shared" si="1" ref="D12:M12">D14+D15</f>
        <v>3696.3</v>
      </c>
      <c r="E12" s="22">
        <f t="shared" si="1"/>
        <v>2150.5</v>
      </c>
      <c r="F12" s="22">
        <f t="shared" si="1"/>
        <v>4330.7</v>
      </c>
      <c r="G12" s="22">
        <f t="shared" si="1"/>
        <v>4330.7</v>
      </c>
      <c r="H12" s="22">
        <f t="shared" si="1"/>
        <v>4330.7</v>
      </c>
      <c r="I12" s="22">
        <f t="shared" si="1"/>
        <v>4330.7</v>
      </c>
      <c r="J12" s="22">
        <f t="shared" si="1"/>
        <v>4330.7</v>
      </c>
      <c r="K12" s="22">
        <f t="shared" si="1"/>
        <v>4330.7</v>
      </c>
      <c r="L12" s="22">
        <f t="shared" si="1"/>
        <v>4330.7</v>
      </c>
      <c r="M12" s="22">
        <f t="shared" si="1"/>
        <v>4330.7</v>
      </c>
    </row>
    <row r="13" spans="1:13" ht="14.25">
      <c r="A13" s="4"/>
      <c r="B13" s="23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s="6" customFormat="1" ht="14.25">
      <c r="A14" s="4"/>
      <c r="B14" s="23" t="s">
        <v>31</v>
      </c>
      <c r="C14" s="25">
        <v>972.78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 s="6" customFormat="1" ht="14.25">
      <c r="A15" s="4"/>
      <c r="B15" s="23" t="s">
        <v>16</v>
      </c>
      <c r="C15" s="25">
        <v>2625.772</v>
      </c>
      <c r="D15" s="25">
        <v>3696.3</v>
      </c>
      <c r="E15" s="25">
        <v>2150.5</v>
      </c>
      <c r="F15" s="25">
        <v>4330.7</v>
      </c>
      <c r="G15" s="25">
        <v>4330.7</v>
      </c>
      <c r="H15" s="25">
        <v>4330.7</v>
      </c>
      <c r="I15" s="25">
        <v>4330.7</v>
      </c>
      <c r="J15" s="25">
        <v>4330.7</v>
      </c>
      <c r="K15" s="25">
        <v>4330.7</v>
      </c>
      <c r="L15" s="25">
        <v>4330.7</v>
      </c>
      <c r="M15" s="25">
        <v>4330.7</v>
      </c>
    </row>
    <row r="16" spans="1:13" ht="14.25">
      <c r="A16" s="4" t="s">
        <v>3</v>
      </c>
      <c r="B16" s="26" t="s">
        <v>19</v>
      </c>
      <c r="C16" s="22">
        <f>C18+C19</f>
        <v>40407.594</v>
      </c>
      <c r="D16" s="22">
        <f aca="true" t="shared" si="2" ref="D16:M16">D18+D19</f>
        <v>36227.6</v>
      </c>
      <c r="E16" s="22">
        <f t="shared" si="2"/>
        <v>37141</v>
      </c>
      <c r="F16" s="22">
        <f t="shared" si="2"/>
        <v>37129.2</v>
      </c>
      <c r="G16" s="22">
        <f t="shared" si="2"/>
        <v>37129.2</v>
      </c>
      <c r="H16" s="22">
        <f t="shared" si="2"/>
        <v>37129.2</v>
      </c>
      <c r="I16" s="22">
        <f t="shared" si="2"/>
        <v>37129.2</v>
      </c>
      <c r="J16" s="22">
        <f t="shared" si="2"/>
        <v>37129.2</v>
      </c>
      <c r="K16" s="22">
        <f t="shared" si="2"/>
        <v>37129.2</v>
      </c>
      <c r="L16" s="22">
        <f t="shared" si="2"/>
        <v>37129.2</v>
      </c>
      <c r="M16" s="22">
        <f t="shared" si="2"/>
        <v>37129.2</v>
      </c>
    </row>
    <row r="17" spans="1:13" ht="14.25">
      <c r="A17" s="4"/>
      <c r="B17" s="23" t="s">
        <v>15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6" customFormat="1" ht="14.25">
      <c r="A18" s="4"/>
      <c r="B18" s="23" t="s">
        <v>30</v>
      </c>
      <c r="C18" s="25">
        <v>10.6</v>
      </c>
      <c r="D18" s="25">
        <v>68.7</v>
      </c>
      <c r="E18" s="25">
        <v>11.8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s="6" customFormat="1" ht="14.25">
      <c r="A19" s="4"/>
      <c r="B19" s="23" t="s">
        <v>16</v>
      </c>
      <c r="C19" s="25">
        <v>40396.994</v>
      </c>
      <c r="D19" s="25">
        <v>36158.9</v>
      </c>
      <c r="E19" s="25">
        <v>37129.2</v>
      </c>
      <c r="F19" s="25">
        <v>37129.2</v>
      </c>
      <c r="G19" s="25">
        <v>37129.2</v>
      </c>
      <c r="H19" s="25">
        <v>37129.2</v>
      </c>
      <c r="I19" s="25">
        <v>37129.2</v>
      </c>
      <c r="J19" s="25">
        <v>37129.2</v>
      </c>
      <c r="K19" s="25">
        <v>37129.2</v>
      </c>
      <c r="L19" s="25">
        <v>37129.2</v>
      </c>
      <c r="M19" s="25">
        <v>37129.2</v>
      </c>
    </row>
    <row r="20" spans="1:13" ht="14.25">
      <c r="A20" s="4" t="s">
        <v>4</v>
      </c>
      <c r="B20" s="26" t="s">
        <v>24</v>
      </c>
      <c r="C20" s="22">
        <f>C22+C23</f>
        <v>9920.559</v>
      </c>
      <c r="D20" s="22">
        <f aca="true" t="shared" si="3" ref="D20:M20">D22+D23</f>
        <v>9333.342</v>
      </c>
      <c r="E20" s="22">
        <f t="shared" si="3"/>
        <v>10998.24</v>
      </c>
      <c r="F20" s="22">
        <f t="shared" si="3"/>
        <v>11473</v>
      </c>
      <c r="G20" s="22">
        <f t="shared" si="3"/>
        <v>11629</v>
      </c>
      <c r="H20" s="22">
        <f t="shared" si="3"/>
        <v>11799</v>
      </c>
      <c r="I20" s="22">
        <f t="shared" si="3"/>
        <v>11799</v>
      </c>
      <c r="J20" s="22">
        <f t="shared" si="3"/>
        <v>11799</v>
      </c>
      <c r="K20" s="22">
        <f t="shared" si="3"/>
        <v>11799</v>
      </c>
      <c r="L20" s="22">
        <f t="shared" si="3"/>
        <v>11799</v>
      </c>
      <c r="M20" s="22">
        <f t="shared" si="3"/>
        <v>11799</v>
      </c>
    </row>
    <row r="21" spans="1:13" ht="14.25">
      <c r="A21" s="4"/>
      <c r="B21" s="23" t="s">
        <v>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s="6" customFormat="1" ht="14.25">
      <c r="A22" s="4"/>
      <c r="B22" s="23" t="s">
        <v>29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</row>
    <row r="23" spans="1:13" s="6" customFormat="1" ht="14.25">
      <c r="A23" s="4"/>
      <c r="B23" s="23" t="s">
        <v>16</v>
      </c>
      <c r="C23" s="25">
        <v>9920.559</v>
      </c>
      <c r="D23" s="25">
        <v>9333.342</v>
      </c>
      <c r="E23" s="25">
        <v>10998.24</v>
      </c>
      <c r="F23" s="25">
        <v>11473</v>
      </c>
      <c r="G23" s="25">
        <v>11629</v>
      </c>
      <c r="H23" s="25">
        <v>11799</v>
      </c>
      <c r="I23" s="25">
        <v>11799</v>
      </c>
      <c r="J23" s="25">
        <v>11799</v>
      </c>
      <c r="K23" s="25">
        <v>11799</v>
      </c>
      <c r="L23" s="25">
        <v>11799</v>
      </c>
      <c r="M23" s="25">
        <v>11799</v>
      </c>
    </row>
    <row r="24" spans="1:13" ht="14.25">
      <c r="A24" s="4" t="s">
        <v>5</v>
      </c>
      <c r="B24" s="26" t="s">
        <v>20</v>
      </c>
      <c r="C24" s="22">
        <f>C26+C27</f>
        <v>4952.8</v>
      </c>
      <c r="D24" s="22">
        <f aca="true" t="shared" si="4" ref="D24:M24">D26+D27</f>
        <v>5162.8</v>
      </c>
      <c r="E24" s="22">
        <f t="shared" si="4"/>
        <v>5163</v>
      </c>
      <c r="F24" s="22">
        <f t="shared" si="4"/>
        <v>5163</v>
      </c>
      <c r="G24" s="22">
        <f t="shared" si="4"/>
        <v>5163</v>
      </c>
      <c r="H24" s="22">
        <f t="shared" si="4"/>
        <v>5163</v>
      </c>
      <c r="I24" s="22">
        <f t="shared" si="4"/>
        <v>5163</v>
      </c>
      <c r="J24" s="22">
        <f t="shared" si="4"/>
        <v>5163</v>
      </c>
      <c r="K24" s="22">
        <f t="shared" si="4"/>
        <v>5163</v>
      </c>
      <c r="L24" s="22">
        <f t="shared" si="4"/>
        <v>5163</v>
      </c>
      <c r="M24" s="22">
        <f t="shared" si="4"/>
        <v>5163</v>
      </c>
    </row>
    <row r="25" spans="1:13" ht="14.25">
      <c r="A25" s="4"/>
      <c r="B25" s="23" t="s">
        <v>15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6" customFormat="1" ht="14.25">
      <c r="A26" s="4"/>
      <c r="B26" s="23" t="s">
        <v>30</v>
      </c>
      <c r="C26" s="25">
        <v>52.8</v>
      </c>
      <c r="D26" s="25">
        <v>52.8</v>
      </c>
      <c r="E26" s="25">
        <v>63</v>
      </c>
      <c r="F26" s="25">
        <v>63</v>
      </c>
      <c r="G26" s="25">
        <v>63</v>
      </c>
      <c r="H26" s="25">
        <v>63</v>
      </c>
      <c r="I26" s="25">
        <v>63</v>
      </c>
      <c r="J26" s="25">
        <v>63</v>
      </c>
      <c r="K26" s="25">
        <v>63</v>
      </c>
      <c r="L26" s="25">
        <v>63</v>
      </c>
      <c r="M26" s="25">
        <v>63</v>
      </c>
    </row>
    <row r="27" spans="1:13" s="6" customFormat="1" ht="14.25">
      <c r="A27" s="4"/>
      <c r="B27" s="23" t="s">
        <v>16</v>
      </c>
      <c r="C27" s="25">
        <v>4900</v>
      </c>
      <c r="D27" s="25">
        <v>5110</v>
      </c>
      <c r="E27" s="25">
        <v>5100</v>
      </c>
      <c r="F27" s="25">
        <v>5100</v>
      </c>
      <c r="G27" s="25">
        <v>5100</v>
      </c>
      <c r="H27" s="25">
        <v>5100</v>
      </c>
      <c r="I27" s="25">
        <v>5100</v>
      </c>
      <c r="J27" s="25">
        <v>5100</v>
      </c>
      <c r="K27" s="25">
        <v>5100</v>
      </c>
      <c r="L27" s="25">
        <v>5100</v>
      </c>
      <c r="M27" s="25">
        <v>5100</v>
      </c>
    </row>
    <row r="28" spans="1:13" ht="14.25">
      <c r="A28" s="4" t="s">
        <v>6</v>
      </c>
      <c r="B28" s="26" t="s">
        <v>21</v>
      </c>
      <c r="C28" s="22">
        <f>C30+C31</f>
        <v>327383.25299999997</v>
      </c>
      <c r="D28" s="22">
        <f aca="true" t="shared" si="5" ref="D28:M28">D30+D31</f>
        <v>322591.458</v>
      </c>
      <c r="E28" s="22">
        <f t="shared" si="5"/>
        <v>330030.9</v>
      </c>
      <c r="F28" s="22">
        <f t="shared" si="5"/>
        <v>301465.5</v>
      </c>
      <c r="G28" s="22">
        <f t="shared" si="5"/>
        <v>302852.93</v>
      </c>
      <c r="H28" s="22">
        <f t="shared" si="5"/>
        <v>303852.93</v>
      </c>
      <c r="I28" s="22">
        <f t="shared" si="5"/>
        <v>305852.93</v>
      </c>
      <c r="J28" s="22">
        <f t="shared" si="5"/>
        <v>305852.93</v>
      </c>
      <c r="K28" s="22">
        <f t="shared" si="5"/>
        <v>305852.9</v>
      </c>
      <c r="L28" s="22">
        <f t="shared" si="5"/>
        <v>305852.9</v>
      </c>
      <c r="M28" s="22">
        <f t="shared" si="5"/>
        <v>305852.9</v>
      </c>
    </row>
    <row r="29" spans="1:13" ht="14.25">
      <c r="A29" s="4"/>
      <c r="B29" s="23" t="s">
        <v>15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s="6" customFormat="1" ht="14.25">
      <c r="A30" s="4"/>
      <c r="B30" s="23" t="s">
        <v>30</v>
      </c>
      <c r="C30" s="25">
        <v>260289.099</v>
      </c>
      <c r="D30" s="25">
        <v>259179.8</v>
      </c>
      <c r="E30" s="25">
        <v>267054.4</v>
      </c>
      <c r="F30" s="25">
        <v>237991.8</v>
      </c>
      <c r="G30" s="25">
        <v>237991.8</v>
      </c>
      <c r="H30" s="25">
        <v>237991.8</v>
      </c>
      <c r="I30" s="25">
        <v>237991.8</v>
      </c>
      <c r="J30" s="25">
        <v>237991.8</v>
      </c>
      <c r="K30" s="25">
        <v>237991.8</v>
      </c>
      <c r="L30" s="25">
        <v>237991.8</v>
      </c>
      <c r="M30" s="25">
        <v>237991.8</v>
      </c>
    </row>
    <row r="31" spans="1:13" s="6" customFormat="1" ht="14.25">
      <c r="A31" s="4"/>
      <c r="B31" s="23" t="s">
        <v>16</v>
      </c>
      <c r="C31" s="25">
        <v>67094.154</v>
      </c>
      <c r="D31" s="25">
        <v>63411.658</v>
      </c>
      <c r="E31" s="25">
        <v>62976.5</v>
      </c>
      <c r="F31" s="25">
        <v>63473.7</v>
      </c>
      <c r="G31" s="25">
        <v>64861.13</v>
      </c>
      <c r="H31" s="25">
        <v>65861.13</v>
      </c>
      <c r="I31" s="25">
        <v>67861.13</v>
      </c>
      <c r="J31" s="25">
        <v>67861.13</v>
      </c>
      <c r="K31" s="25">
        <v>67861.1</v>
      </c>
      <c r="L31" s="25">
        <v>67861.1</v>
      </c>
      <c r="M31" s="25">
        <v>67861.1</v>
      </c>
    </row>
    <row r="32" spans="1:13" ht="21">
      <c r="A32" s="4" t="s">
        <v>7</v>
      </c>
      <c r="B32" s="26" t="s">
        <v>33</v>
      </c>
      <c r="C32" s="22">
        <f>C34+C35</f>
        <v>3483.734</v>
      </c>
      <c r="D32" s="22">
        <f aca="true" t="shared" si="6" ref="D32:M32">D34+D35</f>
        <v>1812.5</v>
      </c>
      <c r="E32" s="22">
        <f t="shared" si="6"/>
        <v>2430.7</v>
      </c>
      <c r="F32" s="22">
        <f t="shared" si="6"/>
        <v>2430.7</v>
      </c>
      <c r="G32" s="22">
        <f t="shared" si="6"/>
        <v>2430.7</v>
      </c>
      <c r="H32" s="22">
        <f t="shared" si="6"/>
        <v>2430.7</v>
      </c>
      <c r="I32" s="22">
        <f t="shared" si="6"/>
        <v>2430.7</v>
      </c>
      <c r="J32" s="22">
        <f t="shared" si="6"/>
        <v>2430.7</v>
      </c>
      <c r="K32" s="22">
        <f t="shared" si="6"/>
        <v>2430.7</v>
      </c>
      <c r="L32" s="22">
        <f t="shared" si="6"/>
        <v>2430.7</v>
      </c>
      <c r="M32" s="22">
        <f t="shared" si="6"/>
        <v>2430.7</v>
      </c>
    </row>
    <row r="33" spans="1:13" ht="14.25">
      <c r="A33" s="4"/>
      <c r="B33" s="23" t="s">
        <v>15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s="6" customFormat="1" ht="14.25">
      <c r="A34" s="4"/>
      <c r="B34" s="23" t="s">
        <v>31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</row>
    <row r="35" spans="1:13" s="6" customFormat="1" ht="14.25">
      <c r="A35" s="4"/>
      <c r="B35" s="23" t="s">
        <v>16</v>
      </c>
      <c r="C35" s="25">
        <v>3483.734</v>
      </c>
      <c r="D35" s="25">
        <v>1812.5</v>
      </c>
      <c r="E35" s="25">
        <v>2430.7</v>
      </c>
      <c r="F35" s="25">
        <v>2430.7</v>
      </c>
      <c r="G35" s="25">
        <v>2430.7</v>
      </c>
      <c r="H35" s="25">
        <v>2430.7</v>
      </c>
      <c r="I35" s="25">
        <v>2430.7</v>
      </c>
      <c r="J35" s="25">
        <v>2430.7</v>
      </c>
      <c r="K35" s="25">
        <v>2430.7</v>
      </c>
      <c r="L35" s="25">
        <v>2430.7</v>
      </c>
      <c r="M35" s="25">
        <v>2430.7</v>
      </c>
    </row>
    <row r="36" spans="1:13" ht="21">
      <c r="A36" s="4" t="s">
        <v>8</v>
      </c>
      <c r="B36" s="26" t="s">
        <v>34</v>
      </c>
      <c r="C36" s="22">
        <f>C38+C39</f>
        <v>23802.668</v>
      </c>
      <c r="D36" s="22">
        <f aca="true" t="shared" si="7" ref="D36:M36">D38+D39</f>
        <v>434.3</v>
      </c>
      <c r="E36" s="22">
        <f t="shared" si="7"/>
        <v>376.9</v>
      </c>
      <c r="F36" s="22">
        <f t="shared" si="7"/>
        <v>4355.6</v>
      </c>
      <c r="G36" s="22">
        <f t="shared" si="7"/>
        <v>4355.6</v>
      </c>
      <c r="H36" s="22">
        <f t="shared" si="7"/>
        <v>4355.6</v>
      </c>
      <c r="I36" s="22">
        <f t="shared" si="7"/>
        <v>4355.6</v>
      </c>
      <c r="J36" s="22">
        <f t="shared" si="7"/>
        <v>4355.6</v>
      </c>
      <c r="K36" s="22">
        <f t="shared" si="7"/>
        <v>4355.6</v>
      </c>
      <c r="L36" s="22">
        <f t="shared" si="7"/>
        <v>4355.6</v>
      </c>
      <c r="M36" s="22">
        <f t="shared" si="7"/>
        <v>4355.6</v>
      </c>
    </row>
    <row r="37" spans="1:13" ht="14.25">
      <c r="A37" s="4"/>
      <c r="B37" s="23" t="s">
        <v>15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6" customFormat="1" ht="14.25">
      <c r="A38" s="4"/>
      <c r="B38" s="23" t="s">
        <v>30</v>
      </c>
      <c r="C38" s="25">
        <v>18847.468</v>
      </c>
      <c r="D38" s="25">
        <v>9.3</v>
      </c>
      <c r="E38" s="25">
        <v>71.7</v>
      </c>
      <c r="F38" s="25">
        <v>4050.4</v>
      </c>
      <c r="G38" s="25">
        <v>4050.4</v>
      </c>
      <c r="H38" s="25">
        <v>4050.4</v>
      </c>
      <c r="I38" s="25">
        <v>4050.4</v>
      </c>
      <c r="J38" s="25">
        <v>4050.4</v>
      </c>
      <c r="K38" s="25">
        <v>4050.4</v>
      </c>
      <c r="L38" s="25">
        <v>4050.4</v>
      </c>
      <c r="M38" s="25">
        <v>4050.4</v>
      </c>
    </row>
    <row r="39" spans="1:13" s="6" customFormat="1" ht="14.25">
      <c r="A39" s="4"/>
      <c r="B39" s="23" t="s">
        <v>16</v>
      </c>
      <c r="C39" s="25">
        <v>4955.2</v>
      </c>
      <c r="D39" s="25">
        <v>425</v>
      </c>
      <c r="E39" s="25">
        <v>305.2</v>
      </c>
      <c r="F39" s="25">
        <v>305.2</v>
      </c>
      <c r="G39" s="25">
        <v>305.2</v>
      </c>
      <c r="H39" s="25">
        <v>305.2</v>
      </c>
      <c r="I39" s="25">
        <v>305.2</v>
      </c>
      <c r="J39" s="25">
        <v>305.2</v>
      </c>
      <c r="K39" s="25">
        <v>305.2</v>
      </c>
      <c r="L39" s="25">
        <v>305.2</v>
      </c>
      <c r="M39" s="25">
        <v>305.2</v>
      </c>
    </row>
    <row r="40" spans="1:13" ht="14.25">
      <c r="A40" s="4" t="s">
        <v>9</v>
      </c>
      <c r="B40" s="26" t="s">
        <v>22</v>
      </c>
      <c r="C40" s="22">
        <f>C42+C43</f>
        <v>1846.2800000000002</v>
      </c>
      <c r="D40" s="22">
        <f aca="true" t="shared" si="8" ref="D40:M40">D42+D43</f>
        <v>1233.8</v>
      </c>
      <c r="E40" s="22">
        <f t="shared" si="8"/>
        <v>910.3</v>
      </c>
      <c r="F40" s="22">
        <f t="shared" si="8"/>
        <v>950</v>
      </c>
      <c r="G40" s="22">
        <f t="shared" si="8"/>
        <v>1000</v>
      </c>
      <c r="H40" s="22">
        <f t="shared" si="8"/>
        <v>1000</v>
      </c>
      <c r="I40" s="22">
        <f t="shared" si="8"/>
        <v>1000</v>
      </c>
      <c r="J40" s="22">
        <f t="shared" si="8"/>
        <v>1000</v>
      </c>
      <c r="K40" s="22">
        <f t="shared" si="8"/>
        <v>1000</v>
      </c>
      <c r="L40" s="22">
        <f t="shared" si="8"/>
        <v>1000</v>
      </c>
      <c r="M40" s="22">
        <f t="shared" si="8"/>
        <v>1000</v>
      </c>
    </row>
    <row r="41" spans="1:13" ht="14.25">
      <c r="A41" s="4"/>
      <c r="B41" s="23" t="s">
        <v>15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6" customFormat="1" ht="14.25">
      <c r="A42" s="4"/>
      <c r="B42" s="23" t="s">
        <v>30</v>
      </c>
      <c r="C42" s="25">
        <v>119.4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</row>
    <row r="43" spans="1:13" s="6" customFormat="1" ht="14.25">
      <c r="A43" s="4"/>
      <c r="B43" s="23" t="s">
        <v>16</v>
      </c>
      <c r="C43" s="25">
        <v>1726.88</v>
      </c>
      <c r="D43" s="25">
        <v>1233.8</v>
      </c>
      <c r="E43" s="25">
        <v>910.3</v>
      </c>
      <c r="F43" s="25">
        <v>950</v>
      </c>
      <c r="G43" s="25">
        <v>1000</v>
      </c>
      <c r="H43" s="25">
        <v>1000</v>
      </c>
      <c r="I43" s="25">
        <v>1000</v>
      </c>
      <c r="J43" s="25">
        <v>1000</v>
      </c>
      <c r="K43" s="25">
        <v>1000</v>
      </c>
      <c r="L43" s="25">
        <v>1000</v>
      </c>
      <c r="M43" s="25">
        <v>1000</v>
      </c>
    </row>
    <row r="44" spans="1:13" ht="14.25">
      <c r="A44" s="4" t="s">
        <v>10</v>
      </c>
      <c r="B44" s="26" t="s">
        <v>35</v>
      </c>
      <c r="C44" s="22">
        <f>C46+C47</f>
        <v>48795.229999999996</v>
      </c>
      <c r="D44" s="22">
        <f aca="true" t="shared" si="9" ref="D44:M44">D46+D47</f>
        <v>34088.67</v>
      </c>
      <c r="E44" s="22">
        <f t="shared" si="9"/>
        <v>36507.96</v>
      </c>
      <c r="F44" s="22">
        <f t="shared" si="9"/>
        <v>52345.8</v>
      </c>
      <c r="G44" s="22">
        <f t="shared" si="9"/>
        <v>55952.5</v>
      </c>
      <c r="H44" s="22">
        <f t="shared" si="9"/>
        <v>59813.2</v>
      </c>
      <c r="I44" s="22">
        <f t="shared" si="9"/>
        <v>59813.2</v>
      </c>
      <c r="J44" s="22">
        <f t="shared" si="9"/>
        <v>59813.2</v>
      </c>
      <c r="K44" s="22">
        <f t="shared" si="9"/>
        <v>59813.2</v>
      </c>
      <c r="L44" s="22">
        <f t="shared" si="9"/>
        <v>59813.2</v>
      </c>
      <c r="M44" s="22">
        <f t="shared" si="9"/>
        <v>59813.2</v>
      </c>
    </row>
    <row r="45" spans="1:13" ht="14.25">
      <c r="A45" s="4"/>
      <c r="B45" s="23" t="s">
        <v>15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s="6" customFormat="1" ht="14.25">
      <c r="A46" s="4"/>
      <c r="B46" s="23" t="s">
        <v>30</v>
      </c>
      <c r="C46" s="25">
        <v>45014.816</v>
      </c>
      <c r="D46" s="25">
        <v>23556.8</v>
      </c>
      <c r="E46" s="25">
        <v>24207.16</v>
      </c>
      <c r="F46" s="25">
        <v>36414.5</v>
      </c>
      <c r="G46" s="25">
        <v>38927.1</v>
      </c>
      <c r="H46" s="25">
        <v>41613.1</v>
      </c>
      <c r="I46" s="25">
        <v>41613.1</v>
      </c>
      <c r="J46" s="25">
        <v>41613.1</v>
      </c>
      <c r="K46" s="25">
        <v>41613.1</v>
      </c>
      <c r="L46" s="25">
        <v>41613.1</v>
      </c>
      <c r="M46" s="25">
        <v>41613.1</v>
      </c>
    </row>
    <row r="47" spans="1:13" s="6" customFormat="1" ht="14.25">
      <c r="A47" s="4"/>
      <c r="B47" s="23" t="s">
        <v>16</v>
      </c>
      <c r="C47" s="25">
        <v>3780.414</v>
      </c>
      <c r="D47" s="25">
        <v>10531.87</v>
      </c>
      <c r="E47" s="25">
        <v>12300.8</v>
      </c>
      <c r="F47" s="25">
        <v>15931.3</v>
      </c>
      <c r="G47" s="25">
        <v>17025.4</v>
      </c>
      <c r="H47" s="25">
        <v>18200.1</v>
      </c>
      <c r="I47" s="25">
        <v>18200.1</v>
      </c>
      <c r="J47" s="25">
        <v>18200.1</v>
      </c>
      <c r="K47" s="25">
        <v>18200.1</v>
      </c>
      <c r="L47" s="25">
        <v>18200.1</v>
      </c>
      <c r="M47" s="25">
        <v>18200.1</v>
      </c>
    </row>
    <row r="48" spans="1:13" ht="45.75" customHeight="1">
      <c r="A48" s="4" t="s">
        <v>11</v>
      </c>
      <c r="B48" s="26" t="s">
        <v>23</v>
      </c>
      <c r="C48" s="22">
        <f>C50+C51</f>
        <v>6919.704</v>
      </c>
      <c r="D48" s="22">
        <f aca="true" t="shared" si="10" ref="D48:M48">D50+D51</f>
        <v>5652</v>
      </c>
      <c r="E48" s="22">
        <f t="shared" si="10"/>
        <v>5465</v>
      </c>
      <c r="F48" s="22">
        <f t="shared" si="10"/>
        <v>5465</v>
      </c>
      <c r="G48" s="22">
        <f t="shared" si="10"/>
        <v>5465</v>
      </c>
      <c r="H48" s="22">
        <f t="shared" si="10"/>
        <v>5465</v>
      </c>
      <c r="I48" s="22">
        <f t="shared" si="10"/>
        <v>5465</v>
      </c>
      <c r="J48" s="22">
        <f t="shared" si="10"/>
        <v>5465</v>
      </c>
      <c r="K48" s="22">
        <f t="shared" si="10"/>
        <v>5465</v>
      </c>
      <c r="L48" s="22">
        <f t="shared" si="10"/>
        <v>5465</v>
      </c>
      <c r="M48" s="22">
        <f t="shared" si="10"/>
        <v>5465</v>
      </c>
    </row>
    <row r="49" spans="1:13" ht="14.25">
      <c r="A49" s="4"/>
      <c r="B49" s="23" t="s">
        <v>15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s="6" customFormat="1" ht="14.25">
      <c r="A50" s="4"/>
      <c r="B50" s="23" t="s">
        <v>30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</row>
    <row r="51" spans="1:13" s="6" customFormat="1" ht="14.25">
      <c r="A51" s="4"/>
      <c r="B51" s="23" t="s">
        <v>16</v>
      </c>
      <c r="C51" s="25">
        <v>6919.704</v>
      </c>
      <c r="D51" s="25">
        <v>5652</v>
      </c>
      <c r="E51" s="25">
        <v>5465</v>
      </c>
      <c r="F51" s="25">
        <v>5465</v>
      </c>
      <c r="G51" s="25">
        <v>5465</v>
      </c>
      <c r="H51" s="25">
        <v>5465</v>
      </c>
      <c r="I51" s="25">
        <v>5465</v>
      </c>
      <c r="J51" s="25">
        <v>5465</v>
      </c>
      <c r="K51" s="25">
        <v>5465</v>
      </c>
      <c r="L51" s="25">
        <v>5465</v>
      </c>
      <c r="M51" s="25">
        <v>5465</v>
      </c>
    </row>
    <row r="52" spans="1:13" ht="31.5">
      <c r="A52" s="4" t="s">
        <v>12</v>
      </c>
      <c r="B52" s="26" t="s">
        <v>36</v>
      </c>
      <c r="C52" s="22">
        <f>C54+C55</f>
        <v>43695.3</v>
      </c>
      <c r="D52" s="22">
        <f aca="true" t="shared" si="11" ref="D52:M52">D54+D55</f>
        <v>55798.8</v>
      </c>
      <c r="E52" s="22">
        <f t="shared" si="11"/>
        <v>26756</v>
      </c>
      <c r="F52" s="22">
        <f t="shared" si="11"/>
        <v>53900</v>
      </c>
      <c r="G52" s="22">
        <f t="shared" si="11"/>
        <v>55500</v>
      </c>
      <c r="H52" s="22">
        <f t="shared" si="11"/>
        <v>57000</v>
      </c>
      <c r="I52" s="22">
        <f t="shared" si="11"/>
        <v>57000</v>
      </c>
      <c r="J52" s="22">
        <f t="shared" si="11"/>
        <v>57000</v>
      </c>
      <c r="K52" s="22">
        <f t="shared" si="11"/>
        <v>57000</v>
      </c>
      <c r="L52" s="22">
        <f t="shared" si="11"/>
        <v>57000</v>
      </c>
      <c r="M52" s="22">
        <f t="shared" si="11"/>
        <v>57000</v>
      </c>
    </row>
    <row r="53" spans="1:13" ht="14.25">
      <c r="A53" s="4"/>
      <c r="B53" s="23" t="s">
        <v>15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s="6" customFormat="1" ht="14.25">
      <c r="A54" s="4"/>
      <c r="B54" s="23" t="s">
        <v>30</v>
      </c>
      <c r="C54" s="25">
        <v>29700.5</v>
      </c>
      <c r="D54" s="25">
        <v>28000.9</v>
      </c>
      <c r="E54" s="25">
        <v>20160.4</v>
      </c>
      <c r="F54" s="25">
        <v>41835</v>
      </c>
      <c r="G54" s="25">
        <v>42335</v>
      </c>
      <c r="H54" s="25">
        <v>42950</v>
      </c>
      <c r="I54" s="25">
        <v>42950</v>
      </c>
      <c r="J54" s="25">
        <v>42950</v>
      </c>
      <c r="K54" s="25">
        <v>42950</v>
      </c>
      <c r="L54" s="25">
        <v>42950</v>
      </c>
      <c r="M54" s="25">
        <v>42950</v>
      </c>
    </row>
    <row r="55" spans="1:13" s="6" customFormat="1" ht="14.25">
      <c r="A55" s="4"/>
      <c r="B55" s="23" t="s">
        <v>16</v>
      </c>
      <c r="C55" s="25">
        <v>13994.8</v>
      </c>
      <c r="D55" s="25">
        <v>27797.9</v>
      </c>
      <c r="E55" s="25">
        <v>6595.6</v>
      </c>
      <c r="F55" s="25">
        <v>12065</v>
      </c>
      <c r="G55" s="25">
        <v>13165</v>
      </c>
      <c r="H55" s="25">
        <v>14050</v>
      </c>
      <c r="I55" s="25">
        <v>14050</v>
      </c>
      <c r="J55" s="25">
        <v>14050</v>
      </c>
      <c r="K55" s="25">
        <v>14050</v>
      </c>
      <c r="L55" s="25">
        <v>14050</v>
      </c>
      <c r="M55" s="25">
        <v>14050</v>
      </c>
    </row>
    <row r="56" spans="1:13" ht="36.75" customHeight="1">
      <c r="A56" s="4" t="s">
        <v>13</v>
      </c>
      <c r="B56" s="26" t="s">
        <v>40</v>
      </c>
      <c r="C56" s="22">
        <f>C58+C59</f>
        <v>1065.63</v>
      </c>
      <c r="D56" s="22">
        <f aca="true" t="shared" si="12" ref="D56:M56">D58+D59</f>
        <v>24775.7</v>
      </c>
      <c r="E56" s="22">
        <f t="shared" si="12"/>
        <v>1173.5</v>
      </c>
      <c r="F56" s="22">
        <f t="shared" si="12"/>
        <v>1173.5</v>
      </c>
      <c r="G56" s="22">
        <f t="shared" si="12"/>
        <v>1173.5</v>
      </c>
      <c r="H56" s="22">
        <f t="shared" si="12"/>
        <v>1173.5</v>
      </c>
      <c r="I56" s="22">
        <f t="shared" si="12"/>
        <v>1173.5</v>
      </c>
      <c r="J56" s="22">
        <f t="shared" si="12"/>
        <v>1173.5</v>
      </c>
      <c r="K56" s="22">
        <f t="shared" si="12"/>
        <v>1173.5</v>
      </c>
      <c r="L56" s="22">
        <f t="shared" si="12"/>
        <v>1173.5</v>
      </c>
      <c r="M56" s="22">
        <f t="shared" si="12"/>
        <v>1173.5</v>
      </c>
    </row>
    <row r="57" spans="1:13" ht="14.25">
      <c r="A57" s="4"/>
      <c r="B57" s="23" t="s">
        <v>15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s="6" customFormat="1" ht="14.25">
      <c r="A58" s="4"/>
      <c r="B58" s="23" t="s">
        <v>30</v>
      </c>
      <c r="C58" s="25">
        <v>1007.1</v>
      </c>
      <c r="D58" s="25">
        <v>1061.2</v>
      </c>
      <c r="E58" s="25">
        <v>1128.3</v>
      </c>
      <c r="F58" s="25">
        <v>1128.3</v>
      </c>
      <c r="G58" s="25">
        <v>1128.3</v>
      </c>
      <c r="H58" s="25">
        <v>1128.3</v>
      </c>
      <c r="I58" s="25">
        <v>1128.3</v>
      </c>
      <c r="J58" s="25">
        <v>1128.3</v>
      </c>
      <c r="K58" s="25">
        <v>1128.3</v>
      </c>
      <c r="L58" s="25">
        <v>1128.3</v>
      </c>
      <c r="M58" s="25">
        <v>1128.3</v>
      </c>
    </row>
    <row r="59" spans="1:13" s="6" customFormat="1" ht="14.25">
      <c r="A59" s="4"/>
      <c r="B59" s="23" t="s">
        <v>16</v>
      </c>
      <c r="C59" s="25">
        <v>58.53</v>
      </c>
      <c r="D59" s="25">
        <v>23714.5</v>
      </c>
      <c r="E59" s="25">
        <v>45.2</v>
      </c>
      <c r="F59" s="25">
        <v>45.2</v>
      </c>
      <c r="G59" s="25">
        <v>45.2</v>
      </c>
      <c r="H59" s="25">
        <v>45.2</v>
      </c>
      <c r="I59" s="25">
        <v>45.2</v>
      </c>
      <c r="J59" s="25">
        <v>45.2</v>
      </c>
      <c r="K59" s="25">
        <v>45.2</v>
      </c>
      <c r="L59" s="25">
        <v>45.2</v>
      </c>
      <c r="M59" s="25">
        <v>45.2</v>
      </c>
    </row>
    <row r="60" spans="1:13" ht="14.25">
      <c r="A60" s="4" t="s">
        <v>14</v>
      </c>
      <c r="B60" s="26" t="s">
        <v>32</v>
      </c>
      <c r="C60" s="28">
        <f>C62+C63</f>
        <v>236.9</v>
      </c>
      <c r="D60" s="28">
        <f aca="true" t="shared" si="13" ref="D60:M60">D62+D63</f>
        <v>275</v>
      </c>
      <c r="E60" s="28">
        <f t="shared" si="13"/>
        <v>400</v>
      </c>
      <c r="F60" s="28">
        <f t="shared" si="13"/>
        <v>400</v>
      </c>
      <c r="G60" s="28">
        <f t="shared" si="13"/>
        <v>400</v>
      </c>
      <c r="H60" s="28">
        <f t="shared" si="13"/>
        <v>400</v>
      </c>
      <c r="I60" s="28">
        <f t="shared" si="13"/>
        <v>400</v>
      </c>
      <c r="J60" s="28">
        <f t="shared" si="13"/>
        <v>400</v>
      </c>
      <c r="K60" s="28">
        <f t="shared" si="13"/>
        <v>400</v>
      </c>
      <c r="L60" s="28">
        <f t="shared" si="13"/>
        <v>400</v>
      </c>
      <c r="M60" s="28">
        <f t="shared" si="13"/>
        <v>400</v>
      </c>
    </row>
    <row r="61" spans="1:13" ht="14.25">
      <c r="A61" s="4"/>
      <c r="B61" s="23" t="s">
        <v>15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s="6" customFormat="1" ht="14.25">
      <c r="A62" s="4"/>
      <c r="B62" s="23" t="s">
        <v>30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1:13" s="6" customFormat="1" ht="14.25">
      <c r="A63" s="4"/>
      <c r="B63" s="23" t="s">
        <v>16</v>
      </c>
      <c r="C63" s="25">
        <v>236.9</v>
      </c>
      <c r="D63" s="25">
        <v>275</v>
      </c>
      <c r="E63" s="25">
        <v>400</v>
      </c>
      <c r="F63" s="25">
        <v>400</v>
      </c>
      <c r="G63" s="25">
        <v>400</v>
      </c>
      <c r="H63" s="25">
        <v>400</v>
      </c>
      <c r="I63" s="25">
        <v>400</v>
      </c>
      <c r="J63" s="25">
        <v>400</v>
      </c>
      <c r="K63" s="25">
        <v>400</v>
      </c>
      <c r="L63" s="25">
        <v>400</v>
      </c>
      <c r="M63" s="25">
        <v>400</v>
      </c>
    </row>
    <row r="64" spans="1:13" s="8" customFormat="1" ht="14.25">
      <c r="A64" s="7"/>
      <c r="B64" s="29" t="s">
        <v>25</v>
      </c>
      <c r="C64" s="30">
        <f>SUM(C8+C12+C16+C20+C24+C28+C32+C36+C40+C44+C48+C52+C56+C60)</f>
        <v>591397.4190000001</v>
      </c>
      <c r="D64" s="30">
        <f aca="true" t="shared" si="14" ref="D64:M64">SUM(D8+D12+D16+D20+D24+D28+D32+D36+D40+D44+D48+D52+D56+D60)</f>
        <v>522846.80999999994</v>
      </c>
      <c r="E64" s="30">
        <f t="shared" si="14"/>
        <v>467929.30000000005</v>
      </c>
      <c r="F64" s="30">
        <f t="shared" si="14"/>
        <v>489007.3</v>
      </c>
      <c r="G64" s="30">
        <f t="shared" si="14"/>
        <v>495807.43</v>
      </c>
      <c r="H64" s="30">
        <f t="shared" si="14"/>
        <v>502338.13</v>
      </c>
      <c r="I64" s="30">
        <f t="shared" si="14"/>
        <v>504338.13</v>
      </c>
      <c r="J64" s="30">
        <f t="shared" si="14"/>
        <v>504338.13</v>
      </c>
      <c r="K64" s="30">
        <f t="shared" si="14"/>
        <v>504338.10000000003</v>
      </c>
      <c r="L64" s="30">
        <f t="shared" si="14"/>
        <v>504338.10000000003</v>
      </c>
      <c r="M64" s="30">
        <f t="shared" si="14"/>
        <v>504338.10000000003</v>
      </c>
    </row>
    <row r="65" spans="1:13" s="8" customFormat="1" ht="14.25">
      <c r="A65" s="7"/>
      <c r="B65" s="3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4.25">
      <c r="A66" s="4"/>
      <c r="B66" s="3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s="8" customFormat="1" ht="14.25">
      <c r="A67" s="7"/>
      <c r="B67" s="33" t="s">
        <v>26</v>
      </c>
      <c r="C67" s="30">
        <f>C64+C66</f>
        <v>591397.4190000001</v>
      </c>
      <c r="D67" s="30">
        <f>D64+D66</f>
        <v>522846.80999999994</v>
      </c>
      <c r="E67" s="30">
        <f aca="true" t="shared" si="15" ref="E67:M67">E64+E66</f>
        <v>467929.30000000005</v>
      </c>
      <c r="F67" s="30">
        <f t="shared" si="15"/>
        <v>489007.3</v>
      </c>
      <c r="G67" s="30">
        <f t="shared" si="15"/>
        <v>495807.43</v>
      </c>
      <c r="H67" s="30">
        <f t="shared" si="15"/>
        <v>502338.13</v>
      </c>
      <c r="I67" s="30">
        <f t="shared" si="15"/>
        <v>504338.13</v>
      </c>
      <c r="J67" s="30">
        <f t="shared" si="15"/>
        <v>504338.13</v>
      </c>
      <c r="K67" s="30">
        <f t="shared" si="15"/>
        <v>504338.10000000003</v>
      </c>
      <c r="L67" s="30">
        <f t="shared" si="15"/>
        <v>504338.10000000003</v>
      </c>
      <c r="M67" s="30">
        <f t="shared" si="15"/>
        <v>504338.10000000003</v>
      </c>
    </row>
    <row r="68" spans="2:13" ht="14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ht="15">
      <c r="D69" s="9"/>
    </row>
  </sheetData>
  <sheetProtection/>
  <autoFilter ref="B7:Z67"/>
  <mergeCells count="6">
    <mergeCell ref="K1:M1"/>
    <mergeCell ref="B3:M3"/>
    <mergeCell ref="B5:B6"/>
    <mergeCell ref="C5:M5"/>
    <mergeCell ref="K2:M2"/>
    <mergeCell ref="L4:M4"/>
  </mergeCells>
  <printOptions/>
  <pageMargins left="0.11811023622047245" right="0.11811023622047245" top="0.21" bottom="0.16" header="0.18" footer="0.16"/>
  <pageSetup fitToHeight="0" fitToWidth="1" horizontalDpi="600" verticalDpi="6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 Алексей Владимирович</dc:creator>
  <cp:keywords/>
  <dc:description/>
  <cp:lastModifiedBy>inspector</cp:lastModifiedBy>
  <cp:lastPrinted>2016-02-11T07:10:58Z</cp:lastPrinted>
  <dcterms:created xsi:type="dcterms:W3CDTF">2015-12-18T11:52:06Z</dcterms:created>
  <dcterms:modified xsi:type="dcterms:W3CDTF">2016-03-04T09:40:32Z</dcterms:modified>
  <cp:category/>
  <cp:version/>
  <cp:contentType/>
  <cp:contentStatus/>
</cp:coreProperties>
</file>